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F239" i="1" l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J239" i="1"/>
  <c r="G239" i="1"/>
  <c r="AE238" i="1"/>
  <c r="I238" i="1"/>
  <c r="K238" i="1" s="1"/>
  <c r="AE237" i="1"/>
  <c r="AE236" i="1"/>
  <c r="AE235" i="1"/>
  <c r="AE234" i="1"/>
  <c r="I234" i="1"/>
  <c r="K234" i="1" s="1"/>
  <c r="AE233" i="1"/>
  <c r="AE232" i="1"/>
  <c r="AE231" i="1"/>
  <c r="I231" i="1"/>
  <c r="K231" i="1" s="1"/>
  <c r="AE230" i="1"/>
  <c r="AE229" i="1"/>
  <c r="I229" i="1"/>
  <c r="K229" i="1" s="1"/>
  <c r="AE228" i="1"/>
  <c r="I228" i="1"/>
  <c r="K228" i="1" s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I216" i="1"/>
  <c r="K216" i="1" s="1"/>
  <c r="AE215" i="1"/>
  <c r="I215" i="1"/>
  <c r="K215" i="1" s="1"/>
  <c r="AE214" i="1"/>
  <c r="I214" i="1"/>
  <c r="K214" i="1" s="1"/>
  <c r="AE213" i="1"/>
  <c r="AE212" i="1"/>
  <c r="I212" i="1"/>
  <c r="K212" i="1" s="1"/>
  <c r="AE211" i="1"/>
  <c r="I211" i="1"/>
  <c r="K211" i="1" s="1"/>
  <c r="AE210" i="1"/>
  <c r="I210" i="1"/>
  <c r="K210" i="1" s="1"/>
  <c r="AE209" i="1"/>
  <c r="I209" i="1"/>
  <c r="K209" i="1" s="1"/>
  <c r="AE208" i="1"/>
  <c r="I208" i="1"/>
  <c r="K208" i="1" s="1"/>
  <c r="AE207" i="1"/>
  <c r="AE206" i="1"/>
  <c r="I206" i="1"/>
  <c r="K206" i="1" s="1"/>
  <c r="AE205" i="1"/>
  <c r="AE204" i="1"/>
  <c r="I204" i="1"/>
  <c r="K204" i="1" s="1"/>
  <c r="AE203" i="1"/>
  <c r="AE202" i="1"/>
  <c r="AE201" i="1"/>
  <c r="I201" i="1"/>
  <c r="K201" i="1" s="1"/>
  <c r="AE200" i="1"/>
  <c r="I200" i="1"/>
  <c r="K200" i="1" s="1"/>
  <c r="AE199" i="1"/>
  <c r="AE198" i="1"/>
  <c r="AE197" i="1"/>
  <c r="AE196" i="1"/>
  <c r="AE195" i="1"/>
  <c r="AE194" i="1"/>
  <c r="AE193" i="1"/>
  <c r="AE192" i="1"/>
  <c r="AE191" i="1"/>
  <c r="I191" i="1"/>
  <c r="K191" i="1" s="1"/>
  <c r="AE190" i="1"/>
  <c r="I190" i="1"/>
  <c r="K190" i="1" s="1"/>
  <c r="AE189" i="1"/>
  <c r="I189" i="1"/>
  <c r="K189" i="1" s="1"/>
  <c r="AE188" i="1"/>
  <c r="I188" i="1"/>
  <c r="K188" i="1" s="1"/>
  <c r="AE187" i="1"/>
  <c r="AE186" i="1"/>
  <c r="I186" i="1"/>
  <c r="K186" i="1" s="1"/>
  <c r="AE185" i="1"/>
  <c r="I185" i="1"/>
  <c r="K185" i="1" s="1"/>
  <c r="AE184" i="1"/>
  <c r="AE183" i="1"/>
  <c r="I183" i="1"/>
  <c r="K183" i="1" s="1"/>
  <c r="AE182" i="1"/>
  <c r="AE181" i="1"/>
  <c r="AE180" i="1"/>
  <c r="AE179" i="1"/>
  <c r="I179" i="1"/>
  <c r="K179" i="1" s="1"/>
  <c r="AE178" i="1"/>
  <c r="AE177" i="1"/>
  <c r="I177" i="1"/>
  <c r="K177" i="1" s="1"/>
  <c r="AE176" i="1"/>
  <c r="AE175" i="1"/>
  <c r="AE174" i="1"/>
  <c r="AE173" i="1"/>
  <c r="I173" i="1"/>
  <c r="K173" i="1" s="1"/>
  <c r="AE172" i="1"/>
  <c r="I172" i="1"/>
  <c r="K172" i="1" s="1"/>
  <c r="AE171" i="1"/>
  <c r="I171" i="1"/>
  <c r="K171" i="1" s="1"/>
  <c r="AE170" i="1"/>
  <c r="I170" i="1"/>
  <c r="K170" i="1" s="1"/>
  <c r="AE169" i="1"/>
  <c r="AE168" i="1"/>
  <c r="AE167" i="1"/>
  <c r="AE166" i="1"/>
  <c r="AE165" i="1"/>
  <c r="I165" i="1"/>
  <c r="K165" i="1" s="1"/>
  <c r="AE164" i="1"/>
  <c r="AE163" i="1"/>
  <c r="I163" i="1"/>
  <c r="K163" i="1" s="1"/>
  <c r="AE162" i="1"/>
  <c r="I162" i="1"/>
  <c r="K162" i="1" s="1"/>
  <c r="AE161" i="1"/>
  <c r="AE160" i="1"/>
  <c r="I160" i="1"/>
  <c r="K160" i="1" s="1"/>
  <c r="AE159" i="1"/>
  <c r="I159" i="1"/>
  <c r="K159" i="1" s="1"/>
  <c r="AE158" i="1"/>
  <c r="I158" i="1"/>
  <c r="K158" i="1" s="1"/>
  <c r="AE157" i="1"/>
  <c r="AE156" i="1"/>
  <c r="AE155" i="1"/>
  <c r="AE154" i="1"/>
  <c r="I154" i="1"/>
  <c r="K154" i="1" s="1"/>
  <c r="AE153" i="1"/>
  <c r="AE152" i="1"/>
  <c r="AE151" i="1"/>
  <c r="AE150" i="1"/>
  <c r="I150" i="1"/>
  <c r="K150" i="1" s="1"/>
  <c r="AE149" i="1"/>
  <c r="AE148" i="1"/>
  <c r="I148" i="1"/>
  <c r="K148" i="1" s="1"/>
  <c r="AE147" i="1"/>
  <c r="AE146" i="1"/>
  <c r="I146" i="1"/>
  <c r="K146" i="1" s="1"/>
  <c r="AE145" i="1"/>
  <c r="AE144" i="1"/>
  <c r="I144" i="1"/>
  <c r="K144" i="1" s="1"/>
  <c r="AE143" i="1"/>
  <c r="AE142" i="1"/>
  <c r="AE141" i="1"/>
  <c r="AE140" i="1"/>
  <c r="I140" i="1"/>
  <c r="K140" i="1" s="1"/>
  <c r="AE139" i="1"/>
  <c r="AE138" i="1"/>
  <c r="AE137" i="1"/>
  <c r="I137" i="1"/>
  <c r="K137" i="1" s="1"/>
  <c r="AE136" i="1"/>
  <c r="AE135" i="1"/>
  <c r="AE134" i="1"/>
  <c r="AE133" i="1"/>
  <c r="I133" i="1"/>
  <c r="K133" i="1" s="1"/>
  <c r="AE132" i="1"/>
  <c r="I132" i="1"/>
  <c r="K132" i="1" s="1"/>
  <c r="AE131" i="1"/>
  <c r="AE130" i="1"/>
  <c r="I130" i="1"/>
  <c r="K130" i="1" s="1"/>
  <c r="AE129" i="1"/>
  <c r="I129" i="1"/>
  <c r="K129" i="1" s="1"/>
  <c r="AE128" i="1"/>
  <c r="I128" i="1"/>
  <c r="K128" i="1" s="1"/>
  <c r="AE127" i="1"/>
  <c r="AE126" i="1"/>
  <c r="AE125" i="1"/>
  <c r="I125" i="1"/>
  <c r="K125" i="1" s="1"/>
  <c r="AE124" i="1"/>
  <c r="AE123" i="1"/>
  <c r="AE122" i="1"/>
  <c r="AE121" i="1"/>
  <c r="AE120" i="1"/>
  <c r="AE119" i="1"/>
  <c r="AE118" i="1"/>
  <c r="AE117" i="1"/>
  <c r="AE116" i="1"/>
  <c r="I116" i="1"/>
  <c r="K116" i="1" s="1"/>
  <c r="AE115" i="1"/>
  <c r="AE114" i="1"/>
  <c r="AE113" i="1"/>
  <c r="AE112" i="1"/>
  <c r="AE111" i="1"/>
  <c r="I111" i="1"/>
  <c r="K111" i="1" s="1"/>
  <c r="AE110" i="1"/>
  <c r="AE109" i="1"/>
  <c r="I109" i="1"/>
  <c r="K109" i="1" s="1"/>
  <c r="AE108" i="1"/>
  <c r="AE107" i="1"/>
  <c r="I107" i="1"/>
  <c r="K107" i="1" s="1"/>
  <c r="AE106" i="1"/>
  <c r="AE105" i="1"/>
  <c r="AE104" i="1"/>
  <c r="I104" i="1"/>
  <c r="K104" i="1" s="1"/>
  <c r="AE103" i="1"/>
  <c r="I103" i="1"/>
  <c r="K103" i="1" s="1"/>
  <c r="AE102" i="1"/>
  <c r="I102" i="1"/>
  <c r="K102" i="1" s="1"/>
  <c r="AE101" i="1"/>
  <c r="I101" i="1"/>
  <c r="K101" i="1" s="1"/>
  <c r="AE100" i="1"/>
  <c r="I100" i="1"/>
  <c r="K100" i="1" s="1"/>
  <c r="AE99" i="1"/>
  <c r="I99" i="1"/>
  <c r="K99" i="1" s="1"/>
  <c r="AE98" i="1"/>
  <c r="I98" i="1"/>
  <c r="K98" i="1" s="1"/>
  <c r="AE97" i="1"/>
  <c r="AE96" i="1"/>
  <c r="AE95" i="1"/>
  <c r="AE94" i="1"/>
  <c r="I94" i="1"/>
  <c r="K94" i="1" s="1"/>
  <c r="AE93" i="1"/>
  <c r="AE92" i="1"/>
  <c r="AE91" i="1"/>
  <c r="AE90" i="1"/>
  <c r="AE89" i="1"/>
  <c r="AE88" i="1"/>
  <c r="AE87" i="1"/>
  <c r="AE86" i="1"/>
  <c r="AE85" i="1"/>
  <c r="AE84" i="1"/>
  <c r="I84" i="1"/>
  <c r="K84" i="1" s="1"/>
  <c r="AE83" i="1"/>
  <c r="AE82" i="1"/>
  <c r="AE81" i="1"/>
  <c r="I81" i="1"/>
  <c r="K81" i="1" s="1"/>
  <c r="AE80" i="1"/>
  <c r="AE79" i="1"/>
  <c r="AE78" i="1"/>
  <c r="I78" i="1"/>
  <c r="K78" i="1" s="1"/>
  <c r="AE77" i="1"/>
  <c r="AE76" i="1"/>
  <c r="AE75" i="1"/>
  <c r="AE74" i="1"/>
  <c r="I74" i="1"/>
  <c r="K74" i="1" s="1"/>
  <c r="AE73" i="1"/>
  <c r="I73" i="1"/>
  <c r="K73" i="1" s="1"/>
  <c r="AE72" i="1"/>
  <c r="AE71" i="1"/>
  <c r="AE70" i="1"/>
  <c r="AE69" i="1"/>
  <c r="AE68" i="1"/>
  <c r="AE67" i="1"/>
  <c r="I67" i="1"/>
  <c r="K67" i="1" s="1"/>
  <c r="AE66" i="1"/>
  <c r="AE65" i="1"/>
  <c r="I65" i="1"/>
  <c r="K65" i="1" s="1"/>
  <c r="AE64" i="1"/>
  <c r="AE63" i="1"/>
  <c r="I63" i="1"/>
  <c r="K63" i="1" s="1"/>
  <c r="AE62" i="1"/>
  <c r="I62" i="1"/>
  <c r="K62" i="1" s="1"/>
  <c r="AE61" i="1"/>
  <c r="AE60" i="1"/>
  <c r="I60" i="1"/>
  <c r="K60" i="1" s="1"/>
  <c r="AE59" i="1"/>
  <c r="AE58" i="1"/>
  <c r="AE57" i="1"/>
  <c r="AE56" i="1"/>
  <c r="I56" i="1"/>
  <c r="K56" i="1" s="1"/>
  <c r="AE55" i="1"/>
  <c r="AE54" i="1"/>
  <c r="I54" i="1"/>
  <c r="K54" i="1" s="1"/>
  <c r="AE53" i="1"/>
  <c r="AE52" i="1"/>
  <c r="I52" i="1"/>
  <c r="K52" i="1" s="1"/>
  <c r="AE51" i="1"/>
  <c r="AE50" i="1"/>
  <c r="I50" i="1"/>
  <c r="K50" i="1" s="1"/>
  <c r="AE49" i="1"/>
  <c r="AE48" i="1"/>
  <c r="AE47" i="1"/>
  <c r="I47" i="1"/>
  <c r="K47" i="1" s="1"/>
  <c r="AE46" i="1"/>
  <c r="I46" i="1"/>
  <c r="K46" i="1" s="1"/>
  <c r="AE45" i="1"/>
  <c r="I45" i="1"/>
  <c r="K45" i="1" s="1"/>
  <c r="AE44" i="1"/>
  <c r="I44" i="1"/>
  <c r="K44" i="1" s="1"/>
  <c r="AE43" i="1"/>
  <c r="I43" i="1"/>
  <c r="K43" i="1" s="1"/>
  <c r="AE42" i="1"/>
  <c r="I42" i="1"/>
  <c r="K42" i="1" s="1"/>
  <c r="AE41" i="1"/>
  <c r="I41" i="1"/>
  <c r="K41" i="1" s="1"/>
  <c r="AE40" i="1"/>
  <c r="I40" i="1"/>
  <c r="K40" i="1" s="1"/>
  <c r="AE39" i="1"/>
  <c r="AE38" i="1"/>
  <c r="AE37" i="1"/>
  <c r="AE36" i="1"/>
  <c r="I36" i="1"/>
  <c r="K36" i="1" s="1"/>
  <c r="AE35" i="1"/>
  <c r="AE34" i="1"/>
  <c r="AE33" i="1"/>
  <c r="I33" i="1"/>
  <c r="K33" i="1" s="1"/>
  <c r="AE32" i="1"/>
  <c r="I32" i="1"/>
  <c r="K32" i="1" s="1"/>
  <c r="AE31" i="1"/>
  <c r="I31" i="1"/>
  <c r="K31" i="1" s="1"/>
  <c r="AE30" i="1"/>
  <c r="I30" i="1"/>
  <c r="K30" i="1" s="1"/>
  <c r="AE29" i="1"/>
  <c r="I29" i="1"/>
  <c r="K29" i="1" s="1"/>
  <c r="AE28" i="1"/>
  <c r="I28" i="1"/>
  <c r="K28" i="1" s="1"/>
  <c r="AE27" i="1"/>
  <c r="I27" i="1"/>
  <c r="K27" i="1" s="1"/>
  <c r="AE26" i="1"/>
  <c r="I26" i="1"/>
  <c r="K26" i="1" s="1"/>
  <c r="AE25" i="1"/>
  <c r="I25" i="1"/>
  <c r="K25" i="1" s="1"/>
  <c r="AE24" i="1"/>
  <c r="I24" i="1"/>
  <c r="K24" i="1" s="1"/>
  <c r="AE23" i="1"/>
  <c r="AE22" i="1"/>
  <c r="AE21" i="1"/>
  <c r="AE20" i="1"/>
  <c r="I20" i="1"/>
  <c r="K20" i="1" s="1"/>
  <c r="AE19" i="1"/>
  <c r="I19" i="1"/>
  <c r="K19" i="1" s="1"/>
  <c r="AE18" i="1"/>
  <c r="I18" i="1"/>
  <c r="K18" i="1" s="1"/>
  <c r="AE17" i="1"/>
  <c r="I17" i="1"/>
  <c r="K17" i="1" s="1"/>
  <c r="AE16" i="1"/>
  <c r="I16" i="1"/>
  <c r="K16" i="1" s="1"/>
  <c r="AE15" i="1"/>
  <c r="I15" i="1"/>
  <c r="K15" i="1" s="1"/>
  <c r="AE14" i="1"/>
  <c r="I14" i="1"/>
  <c r="K14" i="1" s="1"/>
  <c r="AE13" i="1"/>
  <c r="I13" i="1"/>
  <c r="K13" i="1" s="1"/>
  <c r="AE12" i="1"/>
  <c r="I12" i="1"/>
  <c r="K12" i="1" s="1"/>
  <c r="AE11" i="1"/>
  <c r="I11" i="1"/>
  <c r="K11" i="1" s="1"/>
  <c r="AE10" i="1"/>
  <c r="I10" i="1"/>
  <c r="K10" i="1" s="1"/>
  <c r="AE9" i="1"/>
  <c r="I9" i="1"/>
  <c r="K9" i="1" s="1"/>
  <c r="AE8" i="1"/>
  <c r="I8" i="1"/>
  <c r="K8" i="1" s="1"/>
  <c r="AE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E6" i="1"/>
  <c r="I23" i="1" l="1"/>
  <c r="K23" i="1" s="1"/>
  <c r="I35" i="1"/>
  <c r="K35" i="1" s="1"/>
  <c r="I39" i="1"/>
  <c r="K39" i="1" s="1"/>
  <c r="I49" i="1"/>
  <c r="K49" i="1" s="1"/>
  <c r="I61" i="1"/>
  <c r="K61" i="1" s="1"/>
  <c r="I66" i="1"/>
  <c r="K66" i="1" s="1"/>
  <c r="I69" i="1"/>
  <c r="K69" i="1" s="1"/>
  <c r="I75" i="1"/>
  <c r="K75" i="1" s="1"/>
  <c r="I88" i="1"/>
  <c r="K88" i="1" s="1"/>
  <c r="I93" i="1"/>
  <c r="K93" i="1" s="1"/>
  <c r="I97" i="1"/>
  <c r="K97" i="1" s="1"/>
  <c r="I106" i="1"/>
  <c r="K106" i="1" s="1"/>
  <c r="I38" i="1"/>
  <c r="K38" i="1" s="1"/>
  <c r="I51" i="1"/>
  <c r="K51" i="1" s="1"/>
  <c r="I53" i="1"/>
  <c r="K53" i="1" s="1"/>
  <c r="I55" i="1"/>
  <c r="K55" i="1" s="1"/>
  <c r="I92" i="1"/>
  <c r="K92" i="1" s="1"/>
  <c r="I96" i="1"/>
  <c r="K96" i="1" s="1"/>
  <c r="I108" i="1"/>
  <c r="K108" i="1" s="1"/>
  <c r="I110" i="1"/>
  <c r="K110" i="1" s="1"/>
  <c r="I112" i="1"/>
  <c r="K112" i="1" s="1"/>
  <c r="I118" i="1"/>
  <c r="K118" i="1" s="1"/>
  <c r="I120" i="1"/>
  <c r="K120" i="1" s="1"/>
  <c r="I122" i="1"/>
  <c r="K122" i="1" s="1"/>
  <c r="I124" i="1"/>
  <c r="K124" i="1" s="1"/>
  <c r="I37" i="1"/>
  <c r="K37" i="1" s="1"/>
  <c r="I95" i="1"/>
  <c r="K95" i="1" s="1"/>
  <c r="I77" i="1"/>
  <c r="K77" i="1" s="1"/>
  <c r="I79" i="1"/>
  <c r="K79" i="1" s="1"/>
  <c r="I117" i="1"/>
  <c r="K117" i="1" s="1"/>
  <c r="I119" i="1"/>
  <c r="K119" i="1" s="1"/>
  <c r="I121" i="1"/>
  <c r="K121" i="1" s="1"/>
  <c r="I123" i="1"/>
  <c r="K123" i="1" s="1"/>
  <c r="I131" i="1"/>
  <c r="K131" i="1" s="1"/>
  <c r="I145" i="1"/>
  <c r="K145" i="1" s="1"/>
  <c r="I161" i="1"/>
  <c r="K161" i="1" s="1"/>
  <c r="I166" i="1"/>
  <c r="K166" i="1" s="1"/>
  <c r="I168" i="1"/>
  <c r="K168" i="1" s="1"/>
  <c r="I181" i="1"/>
  <c r="K181" i="1" s="1"/>
  <c r="I187" i="1"/>
  <c r="K187" i="1" s="1"/>
  <c r="I230" i="1"/>
  <c r="K230" i="1" s="1"/>
  <c r="I126" i="1"/>
  <c r="K126" i="1" s="1"/>
  <c r="I147" i="1"/>
  <c r="K147" i="1" s="1"/>
  <c r="I169" i="1"/>
  <c r="K169" i="1" s="1"/>
  <c r="I175" i="1"/>
  <c r="K175" i="1" s="1"/>
  <c r="I178" i="1"/>
  <c r="K178" i="1" s="1"/>
  <c r="I199" i="1"/>
  <c r="K199" i="1" s="1"/>
  <c r="I205" i="1"/>
  <c r="K205" i="1" s="1"/>
  <c r="I207" i="1"/>
  <c r="K207" i="1" s="1"/>
  <c r="I235" i="1"/>
  <c r="K235" i="1" s="1"/>
  <c r="I237" i="1"/>
  <c r="K237" i="1" s="1"/>
  <c r="I236" i="1"/>
  <c r="K236" i="1" s="1"/>
  <c r="I127" i="1"/>
  <c r="K127" i="1" s="1"/>
  <c r="I149" i="1"/>
  <c r="K149" i="1" s="1"/>
  <c r="I164" i="1"/>
  <c r="K164" i="1" s="1"/>
  <c r="I167" i="1"/>
  <c r="K167" i="1" s="1"/>
  <c r="I174" i="1"/>
  <c r="K174" i="1" s="1"/>
  <c r="I176" i="1"/>
  <c r="K176" i="1" s="1"/>
  <c r="I180" i="1"/>
  <c r="K180" i="1" s="1"/>
  <c r="I192" i="1"/>
  <c r="K192" i="1" s="1"/>
  <c r="I7" i="1"/>
  <c r="K7" i="1" s="1"/>
  <c r="H239" i="1"/>
  <c r="I6" i="1"/>
  <c r="I70" i="1"/>
  <c r="K70" i="1" s="1"/>
  <c r="I76" i="1"/>
  <c r="K76" i="1" s="1"/>
  <c r="I80" i="1"/>
  <c r="K80" i="1" s="1"/>
  <c r="I85" i="1"/>
  <c r="K85" i="1" s="1"/>
  <c r="I89" i="1"/>
  <c r="K89" i="1" s="1"/>
  <c r="F239" i="1"/>
  <c r="AE239" i="1"/>
  <c r="I71" i="1"/>
  <c r="K71" i="1" s="1"/>
  <c r="I82" i="1"/>
  <c r="K82" i="1" s="1"/>
  <c r="I86" i="1"/>
  <c r="K86" i="1" s="1"/>
  <c r="I90" i="1"/>
  <c r="K90" i="1" s="1"/>
  <c r="I68" i="1"/>
  <c r="K68" i="1" s="1"/>
  <c r="I72" i="1"/>
  <c r="K72" i="1" s="1"/>
  <c r="I83" i="1"/>
  <c r="K83" i="1" s="1"/>
  <c r="I87" i="1"/>
  <c r="K87" i="1" s="1"/>
  <c r="I91" i="1"/>
  <c r="K91" i="1" s="1"/>
  <c r="I21" i="1"/>
  <c r="K21" i="1" s="1"/>
  <c r="I22" i="1"/>
  <c r="K22" i="1" s="1"/>
  <c r="I34" i="1"/>
  <c r="K34" i="1" s="1"/>
  <c r="I48" i="1"/>
  <c r="K48" i="1" s="1"/>
  <c r="I57" i="1"/>
  <c r="K57" i="1" s="1"/>
  <c r="I58" i="1"/>
  <c r="K58" i="1" s="1"/>
  <c r="I59" i="1"/>
  <c r="K59" i="1" s="1"/>
  <c r="I64" i="1"/>
  <c r="K64" i="1" s="1"/>
  <c r="I134" i="1"/>
  <c r="K134" i="1" s="1"/>
  <c r="I135" i="1"/>
  <c r="K135" i="1" s="1"/>
  <c r="I136" i="1"/>
  <c r="K136" i="1" s="1"/>
  <c r="I138" i="1"/>
  <c r="K138" i="1" s="1"/>
  <c r="I141" i="1"/>
  <c r="K141" i="1" s="1"/>
  <c r="I151" i="1"/>
  <c r="K151" i="1" s="1"/>
  <c r="I155" i="1"/>
  <c r="K155" i="1" s="1"/>
  <c r="I139" i="1"/>
  <c r="K139" i="1" s="1"/>
  <c r="I142" i="1"/>
  <c r="K142" i="1" s="1"/>
  <c r="I152" i="1"/>
  <c r="K152" i="1" s="1"/>
  <c r="I156" i="1"/>
  <c r="K156" i="1" s="1"/>
  <c r="I143" i="1"/>
  <c r="K143" i="1" s="1"/>
  <c r="I153" i="1"/>
  <c r="K153" i="1" s="1"/>
  <c r="I157" i="1"/>
  <c r="K157" i="1" s="1"/>
  <c r="I105" i="1"/>
  <c r="K105" i="1" s="1"/>
  <c r="I113" i="1"/>
  <c r="K113" i="1" s="1"/>
  <c r="I114" i="1"/>
  <c r="K114" i="1" s="1"/>
  <c r="I115" i="1"/>
  <c r="K115" i="1" s="1"/>
  <c r="I182" i="1"/>
  <c r="K182" i="1" s="1"/>
  <c r="I184" i="1"/>
  <c r="K184" i="1" s="1"/>
  <c r="I193" i="1"/>
  <c r="K193" i="1" s="1"/>
  <c r="I194" i="1"/>
  <c r="K194" i="1" s="1"/>
  <c r="I195" i="1"/>
  <c r="K195" i="1" s="1"/>
  <c r="I196" i="1"/>
  <c r="K196" i="1" s="1"/>
  <c r="I197" i="1"/>
  <c r="K197" i="1" s="1"/>
  <c r="I221" i="1"/>
  <c r="K221" i="1" s="1"/>
  <c r="I225" i="1"/>
  <c r="K225" i="1" s="1"/>
  <c r="I232" i="1"/>
  <c r="K232" i="1" s="1"/>
  <c r="I213" i="1"/>
  <c r="K213" i="1" s="1"/>
  <c r="I217" i="1"/>
  <c r="K217" i="1" s="1"/>
  <c r="I220" i="1"/>
  <c r="K220" i="1" s="1"/>
  <c r="I224" i="1"/>
  <c r="K224" i="1" s="1"/>
  <c r="I233" i="1"/>
  <c r="K233" i="1" s="1"/>
  <c r="I219" i="1"/>
  <c r="K219" i="1" s="1"/>
  <c r="I223" i="1"/>
  <c r="K223" i="1" s="1"/>
  <c r="I227" i="1"/>
  <c r="K227" i="1" s="1"/>
  <c r="I198" i="1"/>
  <c r="K198" i="1" s="1"/>
  <c r="I202" i="1"/>
  <c r="K202" i="1" s="1"/>
  <c r="I203" i="1"/>
  <c r="K203" i="1" s="1"/>
  <c r="I218" i="1"/>
  <c r="K218" i="1" s="1"/>
  <c r="I222" i="1"/>
  <c r="K222" i="1" s="1"/>
  <c r="I226" i="1"/>
  <c r="K226" i="1" s="1"/>
  <c r="I239" i="1" l="1"/>
  <c r="K6" i="1"/>
  <c r="K239" i="1" l="1"/>
  <c r="K244" i="1" s="1"/>
</calcChain>
</file>

<file path=xl/sharedStrings.xml><?xml version="1.0" encoding="utf-8"?>
<sst xmlns="http://schemas.openxmlformats.org/spreadsheetml/2006/main" count="624" uniqueCount="617">
  <si>
    <t>Nr. crt.</t>
  </si>
  <si>
    <t>Nr contr.</t>
  </si>
  <si>
    <t>COD FISC.</t>
  </si>
  <si>
    <t>DENUMIRE FURNIZOR</t>
  </si>
  <si>
    <t>REPREZENTANT LEGAL</t>
  </si>
  <si>
    <t xml:space="preserve">IANUARIE </t>
  </si>
  <si>
    <t xml:space="preserve">FEBRUARIE </t>
  </si>
  <si>
    <t xml:space="preserve">MARTIE </t>
  </si>
  <si>
    <t>TOTAL TRIMESTRUL I 2019</t>
  </si>
  <si>
    <t>diminuare AL trim.I 2019</t>
  </si>
  <si>
    <t xml:space="preserve">APRILIE </t>
  </si>
  <si>
    <t xml:space="preserve">MAI </t>
  </si>
  <si>
    <t>IUNIE</t>
  </si>
  <si>
    <t xml:space="preserve">IUNIE </t>
  </si>
  <si>
    <t>TOTAL TRIMESTRUL II 2019</t>
  </si>
  <si>
    <t>diminuare AL trim.II 2019</t>
  </si>
  <si>
    <t>CMI DIAMOND DENT</t>
  </si>
  <si>
    <t>ABDEL RAZZAQ JALLAD</t>
  </si>
  <si>
    <t>21848241</t>
  </si>
  <si>
    <t>ADASCALITEI  COSMINA-ALINA</t>
  </si>
  <si>
    <t xml:space="preserve">ADASCALITEI  COSMINA </t>
  </si>
  <si>
    <t>24302553</t>
  </si>
  <si>
    <t>"DR.AELENEI ELENA"  CABINET INDIVIDUAL -MEDICINA DENTARA</t>
  </si>
  <si>
    <t>AELENEI ELENA</t>
  </si>
  <si>
    <t>19717520</t>
  </si>
  <si>
    <t>CMI ALBIDENT</t>
  </si>
  <si>
    <t>ALBERT GENOVEVA CRISTINA</t>
  </si>
  <si>
    <t>19398951</t>
  </si>
  <si>
    <t>CMI DR.ALBISTEANU MIOARA</t>
  </si>
  <si>
    <t>ALBISTEANU MIOARA</t>
  </si>
  <si>
    <t>19383918</t>
  </si>
  <si>
    <t>CMI DR.ALDINI CAMELIA</t>
  </si>
  <si>
    <t>ALDINI CAMELIA</t>
  </si>
  <si>
    <t>27755141</t>
  </si>
  <si>
    <t>CMI SPAIUC (ALEXA) ALEXANDRA</t>
  </si>
  <si>
    <t>ALEXA ALEXANDRA CRISTINA</t>
  </si>
  <si>
    <t>19875457</t>
  </si>
  <si>
    <t>CMI DR.AMARIUCAI DOINA</t>
  </si>
  <si>
    <t>AMARIUCAI DOINA</t>
  </si>
  <si>
    <t>27043569</t>
  </si>
  <si>
    <t xml:space="preserve">CMI AMITITELOAIE CARMEN </t>
  </si>
  <si>
    <t>AMITITELOAIE CARMEN</t>
  </si>
  <si>
    <t>19627699</t>
  </si>
  <si>
    <t>ANDREI IULIA</t>
  </si>
  <si>
    <t>25698252</t>
  </si>
  <si>
    <t>ANDRIES MARINELA</t>
  </si>
  <si>
    <t>31253054</t>
  </si>
  <si>
    <t xml:space="preserve">CMI APINTILIESEI ANA MARIA </t>
  </si>
  <si>
    <t>APINTILIESEI ANA MARIA</t>
  </si>
  <si>
    <t>19873499</t>
  </si>
  <si>
    <t>CMI DR.ARHIP GABRIELA</t>
  </si>
  <si>
    <t>ARHIP GABRIELA</t>
  </si>
  <si>
    <t>19967615</t>
  </si>
  <si>
    <t>CMI DR.ASIHIN LACRAMIOARA</t>
  </si>
  <si>
    <t>ASIHIN LACRAMIOARA</t>
  </si>
  <si>
    <t>19966865</t>
  </si>
  <si>
    <t>CMI DR.ASIHIN LILIAN</t>
  </si>
  <si>
    <t>ASIHIN LILIAN</t>
  </si>
  <si>
    <t>16699020</t>
  </si>
  <si>
    <t>CAB. ASOC. DE STOMAT. GEN. "MED DENT"</t>
  </si>
  <si>
    <t>AUNGURENCEI OVIDIU DUMITRU</t>
  </si>
  <si>
    <t>19357021</t>
  </si>
  <si>
    <t>CMI DR. BALABAN DELIA</t>
  </si>
  <si>
    <t>BALABAN DELIA</t>
  </si>
  <si>
    <t>8580329</t>
  </si>
  <si>
    <t>SC ESTETIC DENTAL SRL MD</t>
  </si>
  <si>
    <t>BALACEL EUGEN</t>
  </si>
  <si>
    <t>20452620</t>
  </si>
  <si>
    <t>CMI DR. BALAN LIANA MALINA</t>
  </si>
  <si>
    <t>BALAN LIANA MALINA</t>
  </si>
  <si>
    <t>31613749</t>
  </si>
  <si>
    <t>JUNIOR MED SRL</t>
  </si>
  <si>
    <t>BALICA CRISTINA</t>
  </si>
  <si>
    <t>19874125</t>
  </si>
  <si>
    <t>CMI DR. BANCILA ROXANA</t>
  </si>
  <si>
    <t>BANCILA ROXANA</t>
  </si>
  <si>
    <t>19874664</t>
  </si>
  <si>
    <t>CMI DR. BANDRABUR MARIA</t>
  </si>
  <si>
    <t>BANDRABUR MARIA</t>
  </si>
  <si>
    <t>20615248</t>
  </si>
  <si>
    <t>CMI DR. BARARU MIRCEA SEVASTIAN</t>
  </si>
  <si>
    <t>BARARU MIRCEA SEVASTIAN</t>
  </si>
  <si>
    <t>27830308</t>
  </si>
  <si>
    <t>CMI MEDICINA DENTARA DANYDENT</t>
  </si>
  <si>
    <t>BARLESCU DANIELA</t>
  </si>
  <si>
    <t>19876436</t>
  </si>
  <si>
    <t>CMI AMC - DENT</t>
  </si>
  <si>
    <t xml:space="preserve">BEJAN LUCIA </t>
  </si>
  <si>
    <t>20277392</t>
  </si>
  <si>
    <t>CMI DR. BEJENARIU EMILIANA-PODU ILOAIE</t>
  </si>
  <si>
    <t>BEJENARIU EMILIANA</t>
  </si>
  <si>
    <t>25283280</t>
  </si>
  <si>
    <t>RX - DENTIS SRL MD</t>
  </si>
  <si>
    <t>BENDAS ALIN</t>
  </si>
  <si>
    <t>21684696</t>
  </si>
  <si>
    <t>CMI CHRIS MED DR.BIRLEANU CRISTINA</t>
  </si>
  <si>
    <t>BIRLEANU CRISTINA</t>
  </si>
  <si>
    <t>20774928</t>
  </si>
  <si>
    <t>CMI DR. BISTIERU SERGIU CONSTANTIN</t>
  </si>
  <si>
    <t>BISTIERU SERGIU CONSTANTIN</t>
  </si>
  <si>
    <t>25768226</t>
  </si>
  <si>
    <t>CMI BOJOGA CONSTANTIN</t>
  </si>
  <si>
    <t>BOJOGA CONSTANTIN</t>
  </si>
  <si>
    <t>25719622</t>
  </si>
  <si>
    <t>CMI DR. BOSTAN VLASOV LAVINIA ALEXANDRA</t>
  </si>
  <si>
    <t>BOSTAN VLASOV LAVINIA ALEXANDRA</t>
  </si>
  <si>
    <t>20388269</t>
  </si>
  <si>
    <t>CMI DR. BUCUR ELENA ELISABETH</t>
  </si>
  <si>
    <t>BUCUR ELENA ELISABETH</t>
  </si>
  <si>
    <t>27853840</t>
  </si>
  <si>
    <t>CMI DR.CARAS CIBELA</t>
  </si>
  <si>
    <t>CARAS CIBELA</t>
  </si>
  <si>
    <t>19626677</t>
  </si>
  <si>
    <t>CMI DR. CAZACU CONSTANTIN</t>
  </si>
  <si>
    <t>CAZACU CONSTANTIN LUCIAN</t>
  </si>
  <si>
    <t>19357404</t>
  </si>
  <si>
    <t>CMI DR. CHICHIRAU RALUCA</t>
  </si>
  <si>
    <t>CHICHIRAU RALUCA DANA</t>
  </si>
  <si>
    <t>CMI DR. CHISCA CEZARA</t>
  </si>
  <si>
    <t>CHISCA CEZARA</t>
  </si>
  <si>
    <t>19356603</t>
  </si>
  <si>
    <t>CMI DR. CILIBIU ANCA MIHAELA</t>
  </si>
  <si>
    <t>CILIBIU ANCA MIHAELA</t>
  </si>
  <si>
    <t>19626570</t>
  </si>
  <si>
    <t>CMI DR. COJOCARU MINA</t>
  </si>
  <si>
    <t>COJOCARU MINA</t>
  </si>
  <si>
    <t>19774908</t>
  </si>
  <si>
    <t>CMI BRIODENT</t>
  </si>
  <si>
    <t>COLEA MANUELA</t>
  </si>
  <si>
    <t>29041025</t>
  </si>
  <si>
    <t>CMI DR.COLEA VICTOR DRAGOS</t>
  </si>
  <si>
    <t>COLEA VICTOR DRAGOS</t>
  </si>
  <si>
    <t>19875694</t>
  </si>
  <si>
    <t>CMI DR. CONDREA ION</t>
  </si>
  <si>
    <t>CONDREA ION</t>
  </si>
  <si>
    <t>19626154</t>
  </si>
  <si>
    <t>CMI DR. CONSTANTINESCU BEATRICE</t>
  </si>
  <si>
    <t>CONSTANTINESCU BEATRICE MIHAELA</t>
  </si>
  <si>
    <t>1961504</t>
  </si>
  <si>
    <t>SC ASA SRL</t>
  </si>
  <si>
    <t>COSTIN DUMITRU</t>
  </si>
  <si>
    <t>19517211</t>
  </si>
  <si>
    <t>CMI DR. COTLARCIUC SORIN CTIN</t>
  </si>
  <si>
    <t>COTLARCIUC SORIN CONSTANTIN</t>
  </si>
  <si>
    <t>20084669</t>
  </si>
  <si>
    <t>CMI DR. COVALIU CLAUDIA ANA</t>
  </si>
  <si>
    <t>COVALIU CLAUDIA ANA</t>
  </si>
  <si>
    <t>20484290</t>
  </si>
  <si>
    <t>CMI DR. COVIT CORNELIA</t>
  </si>
  <si>
    <t xml:space="preserve">COVIT CORNELIA </t>
  </si>
  <si>
    <t>11669001</t>
  </si>
  <si>
    <t>INTERDENTIS SCM  PASCANI  MD</t>
  </si>
  <si>
    <t>CRACIUNESCU ADRIAN DANIEL</t>
  </si>
  <si>
    <t>19627931</t>
  </si>
  <si>
    <t>CMI DR. TRIDENTIS</t>
  </si>
  <si>
    <t>CROITORU LIVIU</t>
  </si>
  <si>
    <t>20515982</t>
  </si>
  <si>
    <t>CMI VIODENT</t>
  </si>
  <si>
    <t>CUSNIR VIOREL</t>
  </si>
  <si>
    <t>19625566</t>
  </si>
  <si>
    <t>CMI DENTIS 2000</t>
  </si>
  <si>
    <t>DANALE MANUELA</t>
  </si>
  <si>
    <t>19872922</t>
  </si>
  <si>
    <t>CMI DR.DASCALU CONSTANTIN ADRIAN</t>
  </si>
  <si>
    <t>DASCALU CONSTANTIN ADRIAN</t>
  </si>
  <si>
    <t>20452663</t>
  </si>
  <si>
    <t>CMI IONIDENT HARLAU (Zanoschi Ionela)</t>
  </si>
  <si>
    <t>DIACONU  IONELA</t>
  </si>
  <si>
    <t>20965448</t>
  </si>
  <si>
    <t>CMI DR.DOBRE LUCIAN LAURENTIU</t>
  </si>
  <si>
    <t>DOBRE LUCIAN LAURENTIU</t>
  </si>
  <si>
    <t>25682302</t>
  </si>
  <si>
    <t>CMI PROFIDENT</t>
  </si>
  <si>
    <t>DOROBANTU IULIAN</t>
  </si>
  <si>
    <t>19876932</t>
  </si>
  <si>
    <t>CMI DR.DRAGAN ANGELICA LACRAMIOARA</t>
  </si>
  <si>
    <t>DRAGAN  ANGELICA LACRAMIOARA</t>
  </si>
  <si>
    <t>19774118</t>
  </si>
  <si>
    <t>CMI DR.DRAGOI CONSTANTIN VIOREL</t>
  </si>
  <si>
    <t>DRAGOI  CONSTANTIN VIOREL</t>
  </si>
  <si>
    <t>19967062</t>
  </si>
  <si>
    <t>MY DOCTOR</t>
  </si>
  <si>
    <t>DRAGOMIR RALUCA</t>
  </si>
  <si>
    <t>32879014</t>
  </si>
  <si>
    <t>CMI DR.DUCA IORGU CRISTIAN</t>
  </si>
  <si>
    <t>DUCA IORGU CRISTIAN</t>
  </si>
  <si>
    <t>20277376</t>
  </si>
  <si>
    <t>CMI DR.DULHARU AURORA</t>
  </si>
  <si>
    <t>DULHARU AURORA</t>
  </si>
  <si>
    <t>33214183</t>
  </si>
  <si>
    <t>CMI ENACHE ADRIANA GABRIELA</t>
  </si>
  <si>
    <t>ENACHE ADRIANA GABRIELA</t>
  </si>
  <si>
    <t>19718045</t>
  </si>
  <si>
    <t>CMI DR.FIFIRIG ANCA DELIA</t>
  </si>
  <si>
    <t>FIFIRIG ANCA DELIA</t>
  </si>
  <si>
    <t>20484282</t>
  </si>
  <si>
    <t>CMI DR.FILIOREANU ANA MARIA</t>
  </si>
  <si>
    <t>FILIOREANU ANA MARIA</t>
  </si>
  <si>
    <t>19965495</t>
  </si>
  <si>
    <t>CMI DR.FLOREA MARIANA</t>
  </si>
  <si>
    <t>FLOREA MARIANA</t>
  </si>
  <si>
    <t>25239993</t>
  </si>
  <si>
    <t>CMI DR. FLOREAN ALINA GEORGETA</t>
  </si>
  <si>
    <t>FLOREAN ALINA GEORGETA</t>
  </si>
  <si>
    <t>19875554</t>
  </si>
  <si>
    <t>CMI DR.FRENTZ LAURA ANA</t>
  </si>
  <si>
    <t xml:space="preserve"> FRENTZ LAURA ANA</t>
  </si>
  <si>
    <t>19875082</t>
  </si>
  <si>
    <t>CMI DR.GEORGESCU LORETA ELENA</t>
  </si>
  <si>
    <t>GEORGESCU LORETA ELENA</t>
  </si>
  <si>
    <t>CMI EDMONDENT</t>
  </si>
  <si>
    <t>GHEBAN EDUARD</t>
  </si>
  <si>
    <t>27361481</t>
  </si>
  <si>
    <t>CMI DR. BALMUS MIRELA</t>
  </si>
  <si>
    <t>GOREA MIRELA</t>
  </si>
  <si>
    <t>20084359</t>
  </si>
  <si>
    <t>CMI DENTYMED 07 (incetat din 17.01.2019)</t>
  </si>
  <si>
    <t>GRADINARIU ANCA</t>
  </si>
  <si>
    <t>19626650</t>
  </si>
  <si>
    <t>CMI VITALDENT</t>
  </si>
  <si>
    <t>GRAPIN VITALIE</t>
  </si>
  <si>
    <t>20484380</t>
  </si>
  <si>
    <t>CMI DR.GRIGORE DANIELA ROXANA</t>
  </si>
  <si>
    <t>GRIGORE DANIELA ROXANA</t>
  </si>
  <si>
    <t>31295254</t>
  </si>
  <si>
    <t>GRIGORICIUC A.ANDREI-IULIAN CMI MEDICINA DENTARA</t>
  </si>
  <si>
    <t>GRIGORICIUC ANDREI IULIAN</t>
  </si>
  <si>
    <t>20452639</t>
  </si>
  <si>
    <t>CMI ALINOR 2</t>
  </si>
  <si>
    <t>HAMAN NORBERT</t>
  </si>
  <si>
    <t>30304257</t>
  </si>
  <si>
    <t>CMI "RAY DENT" MEDICINA DENTARA</t>
  </si>
  <si>
    <t>HAMAN RAMONA MARIA</t>
  </si>
  <si>
    <t>31063793</t>
  </si>
  <si>
    <t>CMI.HATMANU CORNELIU</t>
  </si>
  <si>
    <t>HATMANU CORNELIU</t>
  </si>
  <si>
    <t>19625671</t>
  </si>
  <si>
    <t>CMI DR. HUMA DANIEL</t>
  </si>
  <si>
    <t>HUMA DANIEL</t>
  </si>
  <si>
    <t>21786114</t>
  </si>
  <si>
    <t>CMI DR. HUMA IOANA MADALINA</t>
  </si>
  <si>
    <t>HUMA IOANA MADALINA</t>
  </si>
  <si>
    <t>19775555</t>
  </si>
  <si>
    <t>CMI DR. IACOB CRINA MARIA</t>
  </si>
  <si>
    <t>IACOB CRINA MARIA</t>
  </si>
  <si>
    <t>32523482</t>
  </si>
  <si>
    <t>C.M.I IACOMI ANCA MARIA</t>
  </si>
  <si>
    <t>IACOMI ANCA MARIA</t>
  </si>
  <si>
    <t>19720177</t>
  </si>
  <si>
    <t>CMI DR. IFTODE ADRIAN DRAGOS</t>
  </si>
  <si>
    <t>IFTODE ADRIAN DRAGOS</t>
  </si>
  <si>
    <t>20452973</t>
  </si>
  <si>
    <t>CMI DR. IFTODE LAURA ADINA</t>
  </si>
  <si>
    <t>IFTODE LAURA ADINA</t>
  </si>
  <si>
    <t>19511243</t>
  </si>
  <si>
    <t>CMI DR. IONESCU CATALINA AURORA</t>
  </si>
  <si>
    <t>IONESCU CATALINA AURORA</t>
  </si>
  <si>
    <t>19356921</t>
  </si>
  <si>
    <t>CMI DR. IONITA CORNELIU CATALIN</t>
  </si>
  <si>
    <t>IONITA CORNELIU CATALIN</t>
  </si>
  <si>
    <t>25098738</t>
  </si>
  <si>
    <t>DENTAL CLINIC</t>
  </si>
  <si>
    <t>IONITA IULIANA</t>
  </si>
  <si>
    <t>19510515</t>
  </si>
  <si>
    <t>CMI DR LEFTER  ALINA</t>
  </si>
  <si>
    <t>LEFTER ALINA</t>
  </si>
  <si>
    <t>CMI DR. LEFTER OVIDIU-MIHAIL</t>
  </si>
  <si>
    <t>LEFTER OVIDIU MIHAIL</t>
  </si>
  <si>
    <t>19204516</t>
  </si>
  <si>
    <t>SC MEDICS RAY SRL</t>
  </si>
  <si>
    <t>LINTES RAZVAN</t>
  </si>
  <si>
    <t>19442348</t>
  </si>
  <si>
    <t>CMI DR. LUCA ELENA</t>
  </si>
  <si>
    <t>LUCA ELENA</t>
  </si>
  <si>
    <t>30740558</t>
  </si>
  <si>
    <t>CMI DR. LUCA PETRU CATALIN</t>
  </si>
  <si>
    <t>LUCA PETRU CATALIN</t>
  </si>
  <si>
    <t>19572259</t>
  </si>
  <si>
    <t>CMI DR. LUPU CRISTINA ADRIANA</t>
  </si>
  <si>
    <t>LUPU CRISTINA ADRIANA</t>
  </si>
  <si>
    <t xml:space="preserve">CMI DR. LUPU IULIAN COSTIN </t>
  </si>
  <si>
    <t>LUPU IULIAN COSTIN</t>
  </si>
  <si>
    <t>20084790</t>
  </si>
  <si>
    <t>CMI LUMIDENT</t>
  </si>
  <si>
    <t>MACOVEI MARICICA</t>
  </si>
  <si>
    <t>19357153</t>
  </si>
  <si>
    <t>CMI DR. MARDARE MANUELA</t>
  </si>
  <si>
    <t>MARDARE MANUELA</t>
  </si>
  <si>
    <t>26590258</t>
  </si>
  <si>
    <t>CMI MEDI-DENT</t>
  </si>
  <si>
    <t>MARTU IOANA</t>
  </si>
  <si>
    <t>24604241</t>
  </si>
  <si>
    <t>CMI  TEODENT</t>
  </si>
  <si>
    <t>MATEIUC SIMONA GABRIELA</t>
  </si>
  <si>
    <t>19874052</t>
  </si>
  <si>
    <t>CMI DR. MELINTE MARIA OLIMPIA</t>
  </si>
  <si>
    <t>MELINTE MARIA OLIMPIA</t>
  </si>
  <si>
    <t>23256459</t>
  </si>
  <si>
    <t>CMI DR. MIHAILA CONSTANTIN BOGDAN</t>
  </si>
  <si>
    <t>MIHAILA CONSTANTIN BOGDAN</t>
  </si>
  <si>
    <t>21619809</t>
  </si>
  <si>
    <t>SC "MHD MEDICAL INVEST SRL"</t>
  </si>
  <si>
    <t>Mihnea Bogdan</t>
  </si>
  <si>
    <t>20452809</t>
  </si>
  <si>
    <t>CMI DR. MIROSANU LILIANA AURA</t>
  </si>
  <si>
    <t>MIROSANU LILIANA AURA</t>
  </si>
  <si>
    <t>20034385</t>
  </si>
  <si>
    <t>CMI PROF. DR. MARTU SILVIA</t>
  </si>
  <si>
    <t>MIRTU  SILVIA</t>
  </si>
  <si>
    <t>31032991</t>
  </si>
  <si>
    <t>CMI " AVEDENT " MEDICINA DENTARA (incetat la 16.02.2019)</t>
  </si>
  <si>
    <t>MORARU IONELA</t>
  </si>
  <si>
    <t>28527494</t>
  </si>
  <si>
    <t>SC ELITE DIOMED SRL-D MEDICINA DENTARA</t>
  </si>
  <si>
    <t>MOSCALU ADRIAN</t>
  </si>
  <si>
    <t>21515123</t>
  </si>
  <si>
    <t>SMARDENT</t>
  </si>
  <si>
    <t>NAZARIE SMARANDA</t>
  </si>
  <si>
    <t>25404438 (987083)</t>
  </si>
  <si>
    <t>CMI AIDENT</t>
  </si>
  <si>
    <t>NEACSU IOANA</t>
  </si>
  <si>
    <t>19966202</t>
  </si>
  <si>
    <t>CMI DR. NECHIFOR ELENA</t>
  </si>
  <si>
    <t>NECHIFOR ELENA</t>
  </si>
  <si>
    <t>19717740</t>
  </si>
  <si>
    <t>CMI DR. NECHITA AURELIAN</t>
  </si>
  <si>
    <t>NECHITA AURELIAN</t>
  </si>
  <si>
    <t>19442658</t>
  </si>
  <si>
    <t>DR NEMTANU DOINA</t>
  </si>
  <si>
    <t>NEMTANU DOINA DORINA</t>
  </si>
  <si>
    <t>32990240</t>
  </si>
  <si>
    <t>CMI  NICODENT</t>
  </si>
  <si>
    <t>NICOLAICIUC OVIDIU SEBASTIAN</t>
  </si>
  <si>
    <t>28123895</t>
  </si>
  <si>
    <t xml:space="preserve">SC ALL MEDICAL SERVICES SRL    MD </t>
  </si>
  <si>
    <t>NITA BOGDAN VASILE</t>
  </si>
  <si>
    <t>31227233</t>
  </si>
  <si>
    <t>CMI DENT-A-PLUS (fost CMI OANTA CORNELIA)</t>
  </si>
  <si>
    <t>OANTA ALEXANDRA CORNELIA</t>
  </si>
  <si>
    <t>20388986</t>
  </si>
  <si>
    <t>CMI COSMADENT</t>
  </si>
  <si>
    <t xml:space="preserve">ONICIUC COSMIN TUDOR </t>
  </si>
  <si>
    <t>19876975</t>
  </si>
  <si>
    <t>CMI DR.OPREA OTILIA ELENA</t>
  </si>
  <si>
    <t>OPREA OTILIA ELENA</t>
  </si>
  <si>
    <t>19965835</t>
  </si>
  <si>
    <t>OUATU OANA ELENA</t>
  </si>
  <si>
    <t>20158723</t>
  </si>
  <si>
    <t>CMI DR.PACURARU SMARANDITA GEORGETA</t>
  </si>
  <si>
    <t>PACURARU SMARANDITA</t>
  </si>
  <si>
    <t>21023600</t>
  </si>
  <si>
    <t>CMI SANIDENT DR. PAICU TATIANA</t>
  </si>
  <si>
    <t>PAICU TATIANA</t>
  </si>
  <si>
    <t>20388790</t>
  </si>
  <si>
    <t>CMI DENTASIM</t>
  </si>
  <si>
    <t>PANAINTE SIMONA</t>
  </si>
  <si>
    <t>19624528</t>
  </si>
  <si>
    <t>CMI DR.PANDEA CATALIN ANDREI</t>
  </si>
  <si>
    <t>PANDEA CATALIN ANDREI</t>
  </si>
  <si>
    <t>20692143</t>
  </si>
  <si>
    <t>CMI DR.PARASCHIV GABRIELA</t>
  </si>
  <si>
    <t>PARASCHIV GABRIELA</t>
  </si>
  <si>
    <t>29967205</t>
  </si>
  <si>
    <t>CMI CABINET STOMATOLOGIC SF. PARASCHEVA</t>
  </si>
  <si>
    <t>PASARIN LILIANA</t>
  </si>
  <si>
    <t>19964686</t>
  </si>
  <si>
    <t>CMI DR.PASCARU CHRISTINA ISABELLE</t>
  </si>
  <si>
    <t>PASCARU CHRISTINA ISABELLA</t>
  </si>
  <si>
    <t>20388455</t>
  </si>
  <si>
    <t>CMI ADRIATICA DENT</t>
  </si>
  <si>
    <t>PETREA ADRIAN</t>
  </si>
  <si>
    <t>19624811</t>
  </si>
  <si>
    <t>CMI OK DENT</t>
  </si>
  <si>
    <t>PINTILIE KARINA</t>
  </si>
  <si>
    <t>32858216</t>
  </si>
  <si>
    <t>S.C. MED - SR S.R.L.</t>
  </si>
  <si>
    <t>PISICA  SOFIA ROZALIA</t>
  </si>
  <si>
    <t>19963761</t>
  </si>
  <si>
    <t>CMI PLAMADEALA MIHAELA</t>
  </si>
  <si>
    <t>PLAMADEALA MIHAELA</t>
  </si>
  <si>
    <t>19716753</t>
  </si>
  <si>
    <t>CMI DR.POPESCU CORNELIU LICA</t>
  </si>
  <si>
    <t>POPESCU CORNELIU LICA</t>
  </si>
  <si>
    <t>19717112</t>
  </si>
  <si>
    <t>CMI DR.POPESCU ELENA</t>
  </si>
  <si>
    <t>POPESCU ELENA</t>
  </si>
  <si>
    <t>19964538</t>
  </si>
  <si>
    <t>CMI DR.POPESCU DRAGOS NICOLAE</t>
  </si>
  <si>
    <t>POPESCU NICOLAE DRAGOS</t>
  </si>
  <si>
    <t>CMI SMARTDENT   MEDICINA DENTARA</t>
  </si>
  <si>
    <t>POSTOLACHE IOAN ANDREI</t>
  </si>
  <si>
    <t>19774037</t>
  </si>
  <si>
    <t>CMI DR.PRODAN IOANA</t>
  </si>
  <si>
    <t>PRODAN IOANA</t>
  </si>
  <si>
    <t>19572810</t>
  </si>
  <si>
    <t>CMI O.K. DENT 1</t>
  </si>
  <si>
    <t>RAICU OLGA</t>
  </si>
  <si>
    <t>21277099</t>
  </si>
  <si>
    <t>CMI DR.RASCANU MONICA SIMONA CABINET INDIVIDUAL</t>
  </si>
  <si>
    <t>RASCANU MONICA CRISTINA</t>
  </si>
  <si>
    <t>19398501</t>
  </si>
  <si>
    <t>CMI DIVA DENT (fost CMI Dr. Stefanescu Diana Georgia)</t>
  </si>
  <si>
    <t>REBENCIUC DIANA GEORGIA</t>
  </si>
  <si>
    <t>18760939</t>
  </si>
  <si>
    <t>SC SORRISO DENT SRL</t>
  </si>
  <si>
    <t>ROSCA DANUT</t>
  </si>
  <si>
    <t>CMI ESTETICS</t>
  </si>
  <si>
    <t>Rosu Lacramioara</t>
  </si>
  <si>
    <t>19718800</t>
  </si>
  <si>
    <t>CMI DR.ROTARU CARMEN DANIELA</t>
  </si>
  <si>
    <t>ROTARU CARMEN DANIELA</t>
  </si>
  <si>
    <t>20277899</t>
  </si>
  <si>
    <t>CMI DENTAL CARE</t>
  </si>
  <si>
    <t xml:space="preserve">RUGINA ANDREEA </t>
  </si>
  <si>
    <t>SCM SACHELARIE ANDREI</t>
  </si>
  <si>
    <t>SACHELARIE ANDREI</t>
  </si>
  <si>
    <t>20388900</t>
  </si>
  <si>
    <t>CMI DR. SAVA MIHAELA GINA</t>
  </si>
  <si>
    <t>SAVA MIHAELA GINA</t>
  </si>
  <si>
    <t>20388501</t>
  </si>
  <si>
    <t>CMI SMARADENT</t>
  </si>
  <si>
    <t>SAVA RODICA SAVA ALEXANDRINA</t>
  </si>
  <si>
    <t>24558684</t>
  </si>
  <si>
    <t>DR.SCUMPU GEORGE Com. MIROSLAVA</t>
  </si>
  <si>
    <t>Scumpu George</t>
  </si>
  <si>
    <t>28624250</t>
  </si>
  <si>
    <t>PERFECT DENT</t>
  </si>
  <si>
    <t>SOLDAN ELENA MONICA</t>
  </si>
  <si>
    <t>24922601</t>
  </si>
  <si>
    <t>CMI DR. STAN N. ALEXANDRA NINA</t>
  </si>
  <si>
    <t>STAN ALEXANDRA NINA</t>
  </si>
  <si>
    <t>31141310</t>
  </si>
  <si>
    <t>JALBA (STANILA) I.CRISTINA MIHAELA CMI- MEDICINA DENTARA</t>
  </si>
  <si>
    <t>STANILA CRISTINA MIHAELA</t>
  </si>
  <si>
    <t>24196045</t>
  </si>
  <si>
    <t>STOICA M. MIHAELA-IULIA - CABINET INDIVIDUAL MEDICINA DENTARA " MIS - DENT"</t>
  </si>
  <si>
    <t xml:space="preserve">STOICA MIHAELA IULIA </t>
  </si>
  <si>
    <t>31003937</t>
  </si>
  <si>
    <t>STRATU T. ION CMI "STRAMITT DENT"</t>
  </si>
  <si>
    <t>STRATU ION</t>
  </si>
  <si>
    <t>28137513</t>
  </si>
  <si>
    <t>CMI "PROMPTMED"</t>
  </si>
  <si>
    <t>SUCEVEANU LAVINIA</t>
  </si>
  <si>
    <t>19398293</t>
  </si>
  <si>
    <t>CMI MEDICINA DENTARA DENTALUX 2 DR.TAYARI HASSAN</t>
  </si>
  <si>
    <t>TAYARI HASSAN</t>
  </si>
  <si>
    <t>19718550</t>
  </si>
  <si>
    <t>CMI DR. TEODORU ADRIAN</t>
  </si>
  <si>
    <t>TEODORU ADRIAN</t>
  </si>
  <si>
    <t>20239054</t>
  </si>
  <si>
    <t>CMI TEODORU SORINA</t>
  </si>
  <si>
    <t>TEODORU SORINA ADRIANA</t>
  </si>
  <si>
    <t>24584837</t>
  </si>
  <si>
    <t>CIMD. DR. TEPELUS ANA MARIA</t>
  </si>
  <si>
    <t>TEPELUS ANAMARIA</t>
  </si>
  <si>
    <t>20084243</t>
  </si>
  <si>
    <t>CMI DR. TEPELUS MARIAN</t>
  </si>
  <si>
    <t>TEPELUS MARIAN</t>
  </si>
  <si>
    <t>25611662</t>
  </si>
  <si>
    <t>TISTU LORI- DANA</t>
  </si>
  <si>
    <t>TISTU LORI DANA</t>
  </si>
  <si>
    <t>20277511</t>
  </si>
  <si>
    <t>CMI DR. TRINCA CRISTINA GABRIELA</t>
  </si>
  <si>
    <t>TRINCA CRISTINA GABRIELA</t>
  </si>
  <si>
    <t>24903820</t>
  </si>
  <si>
    <t>CMI DR TRUFIN GABRIELA</t>
  </si>
  <si>
    <t>TRUFIN GABRIELA</t>
  </si>
  <si>
    <t>19628228</t>
  </si>
  <si>
    <t>CMI DR. UDILA MIHAELA</t>
  </si>
  <si>
    <t>UDILA MIHAELA</t>
  </si>
  <si>
    <t>19384271</t>
  </si>
  <si>
    <t>CMI DR. UNGUREANU MIHAELA</t>
  </si>
  <si>
    <t>UNGUREANU MIHAELA</t>
  </si>
  <si>
    <t>261573652</t>
  </si>
  <si>
    <t>CENTRUL MEDICAL CARDIODENT SRL P.L. -V.LUPULUI - MD</t>
  </si>
  <si>
    <t>UNTU CODRIN</t>
  </si>
  <si>
    <t>19967283</t>
  </si>
  <si>
    <t>CMI DR. VALCEANU IRINA</t>
  </si>
  <si>
    <t>VALCEANU IRINA</t>
  </si>
  <si>
    <t>20034555</t>
  </si>
  <si>
    <t>CMI DR. VALU LUCICA</t>
  </si>
  <si>
    <t>VALU LUCICA</t>
  </si>
  <si>
    <t>19719504</t>
  </si>
  <si>
    <t>CMI VIADENT</t>
  </si>
  <si>
    <t xml:space="preserve">VATAMAN MARIUS </t>
  </si>
  <si>
    <t>19518985</t>
  </si>
  <si>
    <t>CMI DR. VIRGA CIPRIAN</t>
  </si>
  <si>
    <t>VIRGA    CIPRIAN</t>
  </si>
  <si>
    <t>30092375</t>
  </si>
  <si>
    <t>CMI  DR.ZAMFIDENT      DR.ZAMFIRACHE IONUT</t>
  </si>
  <si>
    <t>ZAMFIRACHE IOMUT</t>
  </si>
  <si>
    <t>27254639</t>
  </si>
  <si>
    <t>CMI DR. ZORILA INNA</t>
  </si>
  <si>
    <t>ZORILA INNA</t>
  </si>
  <si>
    <t>3273</t>
  </si>
  <si>
    <t>20084626</t>
  </si>
  <si>
    <t>ZUGRAVU DRAGOMIR  MONICA (incetat cu 01.01.2019)</t>
  </si>
  <si>
    <t>ZUGRAVU DRAGOMIR  MONICA</t>
  </si>
  <si>
    <t>19875880</t>
  </si>
  <si>
    <t>CMI DR. ZVONARU IOANA ROXANA</t>
  </si>
  <si>
    <t>ZVONARU IOANA ROXANA</t>
  </si>
  <si>
    <t>CMI DR. ZAHARESCU DANIELA</t>
  </si>
  <si>
    <t>ZAHARESCU DANIELA</t>
  </si>
  <si>
    <t>CMI DR. BALICA IONUT SORIN -DARIDENT</t>
  </si>
  <si>
    <t>BALICA IONUT SORIN</t>
  </si>
  <si>
    <t>GACO DENT SRL</t>
  </si>
  <si>
    <t>COTET OVIDIU</t>
  </si>
  <si>
    <t>CRACIUN ALEXANDRU</t>
  </si>
  <si>
    <t>CMI ANADENT</t>
  </si>
  <si>
    <t>CRUDU VALERIU</t>
  </si>
  <si>
    <t>CMI DR.DRUG LIVIA</t>
  </si>
  <si>
    <t>DRUG LIVIA</t>
  </si>
  <si>
    <t>CMI DR. ZAHARIA LUCIA</t>
  </si>
  <si>
    <t>ZAHARIA LUCIA MARIA</t>
  </si>
  <si>
    <t>ALL SMILE</t>
  </si>
  <si>
    <t>CMI BACIU MIRELA    PASCANI</t>
  </si>
  <si>
    <t>CMI DR.BUTNARU CONSTANTIN</t>
  </si>
  <si>
    <t>CMI DR.CEPOI IRINA IRINA GABRIELA</t>
  </si>
  <si>
    <t>CMI DR.CERNEI EDUARD RADU</t>
  </si>
  <si>
    <t>CMI CUCERESCU SERGIU-DENT ART   MD</t>
  </si>
  <si>
    <t>DENTAMAX</t>
  </si>
  <si>
    <t>CMI DENTIA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</si>
  <si>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</si>
  <si>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</si>
  <si>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</si>
  <si>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</si>
  <si>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</si>
  <si>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</si>
  <si>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</si>
  <si>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</si>
  <si>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</si>
  <si>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</si>
  <si>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</si>
  <si>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</si>
  <si>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</si>
  <si>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</si>
  <si>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</si>
  <si>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</si>
  <si>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</si>
  <si>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</si>
  <si>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</si>
  <si>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DUMITRIU TRAIAN</t>
  </si>
  <si>
    <t>3384</t>
  </si>
  <si>
    <t>CMI DR.CALUSER CELIA</t>
  </si>
  <si>
    <t>3499</t>
  </si>
  <si>
    <t>CMI NIADENT</t>
  </si>
  <si>
    <t>CENTRUL MEDICAL DOMENICO SRL-PACURARI</t>
  </si>
  <si>
    <t>3501</t>
  </si>
  <si>
    <t>CMI ECODENT</t>
  </si>
  <si>
    <t>3502</t>
  </si>
  <si>
    <t>CMI DR.UGLEA PAULA SORINA - HIRLAU</t>
  </si>
  <si>
    <t>3505</t>
  </si>
  <si>
    <t>CMI DR. RIZNIC ANCUTA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</si>
  <si>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</si>
  <si>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</si>
  <si>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</si>
  <si>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</si>
  <si>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</si>
  <si>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</si>
  <si>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</si>
  <si>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</si>
  <si>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</si>
  <si>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</si>
  <si>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</si>
  <si>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</si>
  <si>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</si>
  <si>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</si>
  <si>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</si>
  <si>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</si>
  <si>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</si>
  <si>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</si>
  <si>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</si>
  <si>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CMI DR.COSAU ANA MARIA (suspendare 01.10.2018 - 01.05.2019)</t>
  </si>
  <si>
    <t>3520</t>
  </si>
  <si>
    <t>34231743</t>
  </si>
  <si>
    <t>CMI NICHITEAN ANISOARA- CRISTINA</t>
  </si>
  <si>
    <t>3521</t>
  </si>
  <si>
    <t>33697460</t>
  </si>
  <si>
    <t>CMI DR. JALBA CATALIN</t>
  </si>
  <si>
    <t>3522</t>
  </si>
  <si>
    <t>31115256</t>
  </si>
  <si>
    <t>CMI ART OF STRONG TEETH DR. ANTIOCH BOGDAN</t>
  </si>
  <si>
    <t>INCREDIBIL DENT SRL</t>
  </si>
  <si>
    <t>3576</t>
  </si>
  <si>
    <t>32007660</t>
  </si>
  <si>
    <t>CMI  DENTIS BARLESCU MARIA DENISA</t>
  </si>
  <si>
    <t>BARLESCU MARIA DENISA</t>
  </si>
  <si>
    <t>3577</t>
  </si>
  <si>
    <t>36114502</t>
  </si>
  <si>
    <t>S.C. KLASS DENTAL 03 S.R.L.</t>
  </si>
  <si>
    <t>TANASA GEANINA LOREDANA</t>
  </si>
  <si>
    <t>3578</t>
  </si>
  <si>
    <t>34717655</t>
  </si>
  <si>
    <t>S.C DENTALIA MEDICAL S.R.L.</t>
  </si>
  <si>
    <t>COTEA CRISTINA ALINA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</si>
  <si>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</si>
  <si>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</si>
  <si>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</si>
  <si>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</si>
  <si>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</si>
  <si>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</si>
  <si>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</si>
  <si>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CMI DENTALMED</t>
  </si>
  <si>
    <t>SC CLINICA ALBERT SRL</t>
  </si>
  <si>
    <t>SC  ORTODENTIMPLANT SRL</t>
  </si>
  <si>
    <t>SC VITALDENT SRL</t>
  </si>
  <si>
    <t>SC ARISTOCRAT DENTAL CLINIC SRL</t>
  </si>
  <si>
    <t xml:space="preserve">SC DENTALIS SRL </t>
  </si>
  <si>
    <t>CMI IORDACHE MARINA CRISTINA IULIANA</t>
  </si>
  <si>
    <t>CMI DR. POPA DRAGOS COSTIN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</si>
  <si>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</si>
  <si>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</si>
  <si>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</si>
  <si>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</si>
  <si>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FUNDATIA GR. T. POPA</t>
  </si>
  <si>
    <t>VALORI CONTRACT STOMATOLOGIE MARTIE 2019</t>
  </si>
  <si>
    <t>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</si>
</sst>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000"/>
  </numFmts>
  <fonts count="3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9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Arial"/>
      <family val="2"/>
    </font>
    <font>
      <sz val="7"/>
      <color rgb="FFFF0000"/>
      <name val="Times New Roman"/>
      <family val="1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C00000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5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1" fontId="6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4" fontId="11" fillId="3" borderId="3" xfId="0" quotePrefix="1" applyNumberFormat="1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vertical="center"/>
    </xf>
    <xf numFmtId="4" fontId="13" fillId="3" borderId="3" xfId="0" quotePrefix="1" applyNumberFormat="1" applyFont="1" applyFill="1" applyBorder="1" applyAlignment="1">
      <alignment vertical="center"/>
    </xf>
    <xf numFmtId="4" fontId="14" fillId="4" borderId="3" xfId="0" applyNumberFormat="1" applyFont="1" applyFill="1" applyBorder="1" applyAlignment="1">
      <alignment vertical="center"/>
    </xf>
    <xf numFmtId="4" fontId="11" fillId="5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3" borderId="8" xfId="0" applyFont="1" applyFill="1" applyBorder="1" applyAlignment="1">
      <alignment vertic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vertical="center"/>
    </xf>
    <xf numFmtId="1" fontId="16" fillId="8" borderId="3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vertical="center" wrapText="1"/>
    </xf>
    <xf numFmtId="4" fontId="20" fillId="8" borderId="3" xfId="0" quotePrefix="1" applyNumberFormat="1" applyFont="1" applyFill="1" applyBorder="1" applyAlignment="1">
      <alignment vertical="center"/>
    </xf>
    <xf numFmtId="4" fontId="21" fillId="8" borderId="3" xfId="0" applyNumberFormat="1" applyFont="1" applyFill="1" applyBorder="1" applyAlignment="1">
      <alignment vertical="center"/>
    </xf>
    <xf numFmtId="4" fontId="22" fillId="8" borderId="3" xfId="0" quotePrefix="1" applyNumberFormat="1" applyFont="1" applyFill="1" applyBorder="1" applyAlignment="1">
      <alignment vertical="center"/>
    </xf>
    <xf numFmtId="4" fontId="23" fillId="8" borderId="3" xfId="0" applyNumberFormat="1" applyFont="1" applyFill="1" applyBorder="1" applyAlignment="1">
      <alignment vertical="center"/>
    </xf>
    <xf numFmtId="4" fontId="20" fillId="8" borderId="3" xfId="0" applyNumberFormat="1" applyFont="1" applyFill="1" applyBorder="1" applyAlignment="1">
      <alignment vertical="center"/>
    </xf>
    <xf numFmtId="0" fontId="19" fillId="8" borderId="0" xfId="0" applyFont="1" applyFill="1" applyAlignment="1">
      <alignment vertical="center"/>
    </xf>
    <xf numFmtId="0" fontId="9" fillId="3" borderId="3" xfId="0" quotePrefix="1" applyFont="1" applyFill="1" applyBorder="1" applyAlignment="1">
      <alignment vertical="center" wrapText="1"/>
    </xf>
    <xf numFmtId="1" fontId="24" fillId="8" borderId="3" xfId="0" applyNumberFormat="1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vertical="center" wrapText="1"/>
    </xf>
    <xf numFmtId="4" fontId="26" fillId="8" borderId="3" xfId="0" quotePrefix="1" applyNumberFormat="1" applyFont="1" applyFill="1" applyBorder="1" applyAlignment="1">
      <alignment vertical="center"/>
    </xf>
    <xf numFmtId="4" fontId="27" fillId="8" borderId="3" xfId="0" quotePrefix="1" applyNumberFormat="1" applyFont="1" applyFill="1" applyBorder="1" applyAlignment="1">
      <alignment vertical="center"/>
    </xf>
    <xf numFmtId="4" fontId="28" fillId="8" borderId="3" xfId="0" applyNumberFormat="1" applyFont="1" applyFill="1" applyBorder="1" applyAlignment="1">
      <alignment vertical="center"/>
    </xf>
    <xf numFmtId="4" fontId="26" fillId="8" borderId="3" xfId="0" applyNumberFormat="1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" fontId="6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29" fillId="3" borderId="3" xfId="0" quotePrefix="1" applyNumberFormat="1" applyFont="1" applyFill="1" applyBorder="1" applyAlignment="1">
      <alignment vertical="center"/>
    </xf>
    <xf numFmtId="1" fontId="24" fillId="8" borderId="3" xfId="0" applyNumberFormat="1" applyFont="1" applyFill="1" applyBorder="1" applyAlignment="1">
      <alignment horizontal="center" vertical="center"/>
    </xf>
    <xf numFmtId="49" fontId="17" fillId="8" borderId="9" xfId="0" applyNumberFormat="1" applyFont="1" applyFill="1" applyBorder="1" applyAlignment="1">
      <alignment horizontal="center" vertical="center"/>
    </xf>
    <xf numFmtId="4" fontId="30" fillId="8" borderId="3" xfId="0" quotePrefix="1" applyNumberFormat="1" applyFont="1" applyFill="1" applyBorder="1" applyAlignment="1">
      <alignment vertical="center"/>
    </xf>
    <xf numFmtId="1" fontId="7" fillId="3" borderId="9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 wrapText="1"/>
    </xf>
    <xf numFmtId="4" fontId="11" fillId="3" borderId="4" xfId="0" quotePrefix="1" applyNumberFormat="1" applyFont="1" applyFill="1" applyBorder="1" applyAlignment="1">
      <alignment vertical="center"/>
    </xf>
    <xf numFmtId="4" fontId="29" fillId="3" borderId="4" xfId="0" quotePrefix="1" applyNumberFormat="1" applyFont="1" applyFill="1" applyBorder="1" applyAlignment="1">
      <alignment vertical="center"/>
    </xf>
    <xf numFmtId="4" fontId="11" fillId="5" borderId="4" xfId="0" applyNumberFormat="1" applyFont="1" applyFill="1" applyBorder="1" applyAlignment="1">
      <alignment vertical="center"/>
    </xf>
    <xf numFmtId="4" fontId="11" fillId="3" borderId="4" xfId="0" applyNumberFormat="1" applyFont="1" applyFill="1" applyBorder="1" applyAlignment="1">
      <alignment vertical="center"/>
    </xf>
    <xf numFmtId="4" fontId="14" fillId="4" borderId="4" xfId="0" applyNumberFormat="1" applyFont="1" applyFill="1" applyBorder="1" applyAlignment="1">
      <alignment vertical="center"/>
    </xf>
    <xf numFmtId="4" fontId="11" fillId="0" borderId="4" xfId="0" quotePrefix="1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horizontal="left" vertical="center" wrapText="1"/>
    </xf>
    <xf numFmtId="0" fontId="31" fillId="10" borderId="3" xfId="0" applyFont="1" applyFill="1" applyBorder="1" applyAlignment="1">
      <alignment horizontal="left" vertical="center" wrapText="1"/>
    </xf>
    <xf numFmtId="4" fontId="11" fillId="10" borderId="4" xfId="0" quotePrefix="1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4" fontId="12" fillId="7" borderId="3" xfId="0" applyNumberFormat="1" applyFont="1" applyFill="1" applyBorder="1" applyAlignment="1">
      <alignment vertical="center"/>
    </xf>
    <xf numFmtId="4" fontId="29" fillId="7" borderId="4" xfId="0" quotePrefix="1" applyNumberFormat="1" applyFont="1" applyFill="1" applyBorder="1" applyAlignment="1">
      <alignment vertical="center"/>
    </xf>
    <xf numFmtId="4" fontId="11" fillId="7" borderId="4" xfId="0" quotePrefix="1" applyNumberFormat="1" applyFont="1" applyFill="1" applyBorder="1" applyAlignment="1">
      <alignment vertical="center"/>
    </xf>
    <xf numFmtId="4" fontId="11" fillId="7" borderId="3" xfId="0" quotePrefix="1" applyNumberFormat="1" applyFont="1" applyFill="1" applyBorder="1" applyAlignment="1">
      <alignment vertical="center"/>
    </xf>
    <xf numFmtId="4" fontId="11" fillId="7" borderId="3" xfId="0" applyNumberFormat="1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1" fontId="32" fillId="3" borderId="4" xfId="0" applyNumberFormat="1" applyFont="1" applyFill="1" applyBorder="1" applyAlignment="1">
      <alignment horizontal="center" vertical="center"/>
    </xf>
    <xf numFmtId="49" fontId="33" fillId="3" borderId="10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1" fontId="32" fillId="3" borderId="3" xfId="0" applyNumberFormat="1" applyFont="1" applyFill="1" applyBorder="1" applyAlignment="1">
      <alignment horizontal="center" vertical="center"/>
    </xf>
    <xf numFmtId="1" fontId="3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1" fontId="33" fillId="3" borderId="4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" fontId="6" fillId="3" borderId="14" xfId="0" applyNumberFormat="1" applyFont="1" applyFill="1" applyBorder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4" fontId="11" fillId="3" borderId="15" xfId="0" quotePrefix="1" applyNumberFormat="1" applyFont="1" applyFill="1" applyBorder="1" applyAlignment="1">
      <alignment vertical="center"/>
    </xf>
    <xf numFmtId="4" fontId="12" fillId="2" borderId="4" xfId="0" applyNumberFormat="1" applyFont="1" applyFill="1" applyBorder="1" applyAlignment="1">
      <alignment vertical="center"/>
    </xf>
    <xf numFmtId="4" fontId="29" fillId="3" borderId="12" xfId="0" quotePrefix="1" applyNumberFormat="1" applyFont="1" applyFill="1" applyBorder="1" applyAlignment="1">
      <alignment vertical="center"/>
    </xf>
    <xf numFmtId="4" fontId="11" fillId="5" borderId="15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vertical="center"/>
    </xf>
    <xf numFmtId="4" fontId="34" fillId="0" borderId="17" xfId="0" applyNumberFormat="1" applyFont="1" applyFill="1" applyBorder="1" applyAlignment="1">
      <alignment vertical="center"/>
    </xf>
    <xf numFmtId="4" fontId="12" fillId="2" borderId="18" xfId="0" applyNumberFormat="1" applyFont="1" applyFill="1" applyBorder="1" applyAlignment="1">
      <alignment vertical="center"/>
    </xf>
    <xf numFmtId="4" fontId="12" fillId="0" borderId="16" xfId="0" applyNumberFormat="1" applyFont="1" applyFill="1" applyBorder="1" applyAlignment="1">
      <alignment vertical="center"/>
    </xf>
    <xf numFmtId="4" fontId="15" fillId="4" borderId="17" xfId="0" applyNumberFormat="1" applyFont="1" applyFill="1" applyBorder="1" applyAlignment="1">
      <alignment vertical="center"/>
    </xf>
    <xf numFmtId="4" fontId="34" fillId="5" borderId="17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" fontId="10" fillId="0" borderId="0" xfId="0" applyNumberFormat="1" applyFont="1" applyFill="1" applyAlignment="1">
      <alignment vertical="center"/>
    </xf>
    <xf numFmtId="4" fontId="10" fillId="4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4" fontId="29" fillId="0" borderId="0" xfId="0" applyNumberFormat="1" applyFont="1" applyFill="1" applyAlignment="1">
      <alignment vertical="center"/>
    </xf>
    <xf numFmtId="4" fontId="29" fillId="4" borderId="0" xfId="0" applyNumberFormat="1" applyFont="1" applyFill="1" applyAlignment="1">
      <alignment vertical="center"/>
    </xf>
    <xf numFmtId="4" fontId="12" fillId="4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4" fontId="36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36" fillId="4" borderId="0" xfId="0" applyNumberFormat="1" applyFont="1" applyFill="1" applyAlignment="1">
      <alignment vertical="center"/>
    </xf>
    <xf numFmtId="166" fontId="36" fillId="4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4" fontId="37" fillId="0" borderId="0" xfId="0" applyNumberFormat="1" applyFont="1" applyFill="1" applyAlignment="1">
      <alignment vertical="center"/>
    </xf>
    <xf numFmtId="4" fontId="37" fillId="4" borderId="0" xfId="0" applyNumberFormat="1" applyFont="1" applyFill="1" applyAlignment="1">
      <alignment vertical="center"/>
    </xf>
    <xf numFmtId="0" fontId="35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48"/>
  <sheetViews>
    <sheetView tabSelected="1" workbookViewId="0">
      <selection activeCell="A2" sqref="A2"/>
    </sheetView>
  </sheetViews>
  <sheetFormatPr defaultRowHeight="12.75" outlineLevelCol="1" x14ac:dyDescent="0.25"/>
  <cols>
    <col min="1" max="1" width="5" style="139" customWidth="1"/>
    <col min="2" max="2" width="6.25" style="140" customWidth="1"/>
    <col min="3" max="3" width="7.75" style="141" customWidth="1"/>
    <col min="4" max="4" width="30.75" style="140" customWidth="1"/>
    <col min="5" max="5" width="24.5" style="140" hidden="1" customWidth="1" outlineLevel="1"/>
    <col min="6" max="6" width="13.5" style="140" customWidth="1" collapsed="1"/>
    <col min="7" max="7" width="14.375" style="142" customWidth="1"/>
    <col min="8" max="8" width="13.25" style="142" customWidth="1"/>
    <col min="9" max="9" width="12.75" style="142" hidden="1" customWidth="1" outlineLevel="1" collapsed="1"/>
    <col min="10" max="10" width="10" style="142" hidden="1" customWidth="1" outlineLevel="1"/>
    <col min="11" max="11" width="14.625" style="143" customWidth="1" collapsed="1"/>
    <col min="12" max="12" width="11.75" style="142" hidden="1" customWidth="1" outlineLevel="1"/>
    <col min="13" max="13" width="9.75" style="142" hidden="1" customWidth="1" outlineLevel="1"/>
    <col min="14" max="14" width="12.375" style="142" hidden="1" customWidth="1" outlineLevel="1"/>
    <col min="15" max="16" width="11.75" style="142" hidden="1" customWidth="1" outlineLevel="1"/>
    <col min="17" max="17" width="10.875" style="142" hidden="1" customWidth="1" outlineLevel="1"/>
    <col min="18" max="18" width="11.875" style="142" hidden="1" customWidth="1" outlineLevel="1"/>
    <col min="19" max="19" width="11" style="142" hidden="1" customWidth="1" outlineLevel="1"/>
    <col min="20" max="21" width="11.375" style="142" hidden="1" customWidth="1" outlineLevel="1"/>
    <col min="22" max="22" width="12.75" style="142" hidden="1" customWidth="1" outlineLevel="1"/>
    <col min="23" max="23" width="11.375" style="142" hidden="1" customWidth="1" outlineLevel="1"/>
    <col min="24" max="24" width="10.25" style="142" hidden="1" customWidth="1" outlineLevel="1"/>
    <col min="25" max="25" width="11.75" style="142" hidden="1" customWidth="1" outlineLevel="1"/>
    <col min="26" max="26" width="10.125" style="142" hidden="1" customWidth="1" outlineLevel="1"/>
    <col min="27" max="27" width="11.5" style="142" hidden="1" customWidth="1" outlineLevel="1"/>
    <col min="28" max="28" width="12.875" style="142" hidden="1" customWidth="1" outlineLevel="1"/>
    <col min="29" max="29" width="11.875" style="142" hidden="1" customWidth="1" outlineLevel="1"/>
    <col min="30" max="30" width="13.5" style="142" hidden="1" customWidth="1" outlineLevel="1"/>
    <col min="31" max="31" width="14.125" style="143" hidden="1" customWidth="1" outlineLevel="1"/>
    <col min="32" max="32" width="12.875" style="143" hidden="1" customWidth="1" outlineLevel="1"/>
    <col min="33" max="33" width="9" style="140" collapsed="1"/>
    <col min="34" max="142" width="9" style="140"/>
    <col min="143" max="143" width="5" style="140" customWidth="1"/>
    <col min="144" max="144" width="6.25" style="140" customWidth="1"/>
    <col min="145" max="145" width="7.75" style="140" customWidth="1"/>
    <col min="146" max="146" width="30.75" style="140" customWidth="1"/>
    <col min="147" max="147" width="0" style="140" hidden="1" customWidth="1"/>
    <col min="148" max="149" width="4.125" style="140" customWidth="1"/>
    <col min="150" max="151" width="4.625" style="140" customWidth="1"/>
    <col min="152" max="152" width="3.875" style="140" customWidth="1"/>
    <col min="153" max="153" width="4.5" style="140" customWidth="1"/>
    <col min="154" max="154" width="3.375" style="140" customWidth="1"/>
    <col min="155" max="155" width="4.75" style="140" customWidth="1"/>
    <col min="156" max="156" width="14" style="140" customWidth="1"/>
    <col min="157" max="157" width="10.875" style="140" customWidth="1"/>
    <col min="158" max="158" width="13.5" style="140" customWidth="1"/>
    <col min="159" max="160" width="0" style="140" hidden="1" customWidth="1"/>
    <col min="161" max="161" width="14.375" style="140" customWidth="1"/>
    <col min="162" max="163" width="0" style="140" hidden="1" customWidth="1"/>
    <col min="164" max="164" width="13.25" style="140" customWidth="1"/>
    <col min="165" max="166" width="0" style="140" hidden="1" customWidth="1"/>
    <col min="167" max="167" width="13.375" style="140" customWidth="1"/>
    <col min="168" max="188" width="0" style="140" hidden="1" customWidth="1"/>
    <col min="189" max="189" width="14.125" style="140" customWidth="1"/>
    <col min="190" max="190" width="14.375" style="140" customWidth="1"/>
    <col min="191" max="220" width="0" style="140" hidden="1" customWidth="1"/>
    <col min="221" max="221" width="13.875" style="140" customWidth="1"/>
    <col min="222" max="268" width="0" style="140" hidden="1" customWidth="1"/>
    <col min="269" max="269" width="14.5" style="140" customWidth="1"/>
    <col min="270" max="270" width="14.375" style="140" customWidth="1"/>
    <col min="271" max="273" width="13.25" style="140" customWidth="1"/>
    <col min="274" max="274" width="12.375" style="140" customWidth="1"/>
    <col min="275" max="275" width="16.5" style="140" customWidth="1"/>
    <col min="276" max="398" width="9" style="140"/>
    <col min="399" max="399" width="5" style="140" customWidth="1"/>
    <col min="400" max="400" width="6.25" style="140" customWidth="1"/>
    <col min="401" max="401" width="7.75" style="140" customWidth="1"/>
    <col min="402" max="402" width="30.75" style="140" customWidth="1"/>
    <col min="403" max="403" width="0" style="140" hidden="1" customWidth="1"/>
    <col min="404" max="405" width="4.125" style="140" customWidth="1"/>
    <col min="406" max="407" width="4.625" style="140" customWidth="1"/>
    <col min="408" max="408" width="3.875" style="140" customWidth="1"/>
    <col min="409" max="409" width="4.5" style="140" customWidth="1"/>
    <col min="410" max="410" width="3.375" style="140" customWidth="1"/>
    <col min="411" max="411" width="4.75" style="140" customWidth="1"/>
    <col min="412" max="412" width="14" style="140" customWidth="1"/>
    <col min="413" max="413" width="10.875" style="140" customWidth="1"/>
    <col min="414" max="414" width="13.5" style="140" customWidth="1"/>
    <col min="415" max="416" width="0" style="140" hidden="1" customWidth="1"/>
    <col min="417" max="417" width="14.375" style="140" customWidth="1"/>
    <col min="418" max="419" width="0" style="140" hidden="1" customWidth="1"/>
    <col min="420" max="420" width="13.25" style="140" customWidth="1"/>
    <col min="421" max="422" width="0" style="140" hidden="1" customWidth="1"/>
    <col min="423" max="423" width="13.375" style="140" customWidth="1"/>
    <col min="424" max="444" width="0" style="140" hidden="1" customWidth="1"/>
    <col min="445" max="445" width="14.125" style="140" customWidth="1"/>
    <col min="446" max="446" width="14.375" style="140" customWidth="1"/>
    <col min="447" max="476" width="0" style="140" hidden="1" customWidth="1"/>
    <col min="477" max="477" width="13.875" style="140" customWidth="1"/>
    <col min="478" max="524" width="0" style="140" hidden="1" customWidth="1"/>
    <col min="525" max="525" width="14.5" style="140" customWidth="1"/>
    <col min="526" max="526" width="14.375" style="140" customWidth="1"/>
    <col min="527" max="529" width="13.25" style="140" customWidth="1"/>
    <col min="530" max="530" width="12.375" style="140" customWidth="1"/>
    <col min="531" max="531" width="16.5" style="140" customWidth="1"/>
    <col min="532" max="654" width="9" style="140"/>
    <col min="655" max="655" width="5" style="140" customWidth="1"/>
    <col min="656" max="656" width="6.25" style="140" customWidth="1"/>
    <col min="657" max="657" width="7.75" style="140" customWidth="1"/>
    <col min="658" max="658" width="30.75" style="140" customWidth="1"/>
    <col min="659" max="659" width="0" style="140" hidden="1" customWidth="1"/>
    <col min="660" max="661" width="4.125" style="140" customWidth="1"/>
    <col min="662" max="663" width="4.625" style="140" customWidth="1"/>
    <col min="664" max="664" width="3.875" style="140" customWidth="1"/>
    <col min="665" max="665" width="4.5" style="140" customWidth="1"/>
    <col min="666" max="666" width="3.375" style="140" customWidth="1"/>
    <col min="667" max="667" width="4.75" style="140" customWidth="1"/>
    <col min="668" max="668" width="14" style="140" customWidth="1"/>
    <col min="669" max="669" width="10.875" style="140" customWidth="1"/>
    <col min="670" max="670" width="13.5" style="140" customWidth="1"/>
    <col min="671" max="672" width="0" style="140" hidden="1" customWidth="1"/>
    <col min="673" max="673" width="14.375" style="140" customWidth="1"/>
    <col min="674" max="675" width="0" style="140" hidden="1" customWidth="1"/>
    <col min="676" max="676" width="13.25" style="140" customWidth="1"/>
    <col min="677" max="678" width="0" style="140" hidden="1" customWidth="1"/>
    <col min="679" max="679" width="13.375" style="140" customWidth="1"/>
    <col min="680" max="700" width="0" style="140" hidden="1" customWidth="1"/>
    <col min="701" max="701" width="14.125" style="140" customWidth="1"/>
    <col min="702" max="702" width="14.375" style="140" customWidth="1"/>
    <col min="703" max="732" width="0" style="140" hidden="1" customWidth="1"/>
    <col min="733" max="733" width="13.875" style="140" customWidth="1"/>
    <col min="734" max="780" width="0" style="140" hidden="1" customWidth="1"/>
    <col min="781" max="781" width="14.5" style="140" customWidth="1"/>
    <col min="782" max="782" width="14.375" style="140" customWidth="1"/>
    <col min="783" max="785" width="13.25" style="140" customWidth="1"/>
    <col min="786" max="786" width="12.375" style="140" customWidth="1"/>
    <col min="787" max="787" width="16.5" style="140" customWidth="1"/>
    <col min="788" max="910" width="9" style="140"/>
    <col min="911" max="911" width="5" style="140" customWidth="1"/>
    <col min="912" max="912" width="6.25" style="140" customWidth="1"/>
    <col min="913" max="913" width="7.75" style="140" customWidth="1"/>
    <col min="914" max="914" width="30.75" style="140" customWidth="1"/>
    <col min="915" max="915" width="0" style="140" hidden="1" customWidth="1"/>
    <col min="916" max="917" width="4.125" style="140" customWidth="1"/>
    <col min="918" max="919" width="4.625" style="140" customWidth="1"/>
    <col min="920" max="920" width="3.875" style="140" customWidth="1"/>
    <col min="921" max="921" width="4.5" style="140" customWidth="1"/>
    <col min="922" max="922" width="3.375" style="140" customWidth="1"/>
    <col min="923" max="923" width="4.75" style="140" customWidth="1"/>
    <col min="924" max="924" width="14" style="140" customWidth="1"/>
    <col min="925" max="925" width="10.875" style="140" customWidth="1"/>
    <col min="926" max="926" width="13.5" style="140" customWidth="1"/>
    <col min="927" max="928" width="0" style="140" hidden="1" customWidth="1"/>
    <col min="929" max="929" width="14.375" style="140" customWidth="1"/>
    <col min="930" max="931" width="0" style="140" hidden="1" customWidth="1"/>
    <col min="932" max="932" width="13.25" style="140" customWidth="1"/>
    <col min="933" max="934" width="0" style="140" hidden="1" customWidth="1"/>
    <col min="935" max="935" width="13.375" style="140" customWidth="1"/>
    <col min="936" max="956" width="0" style="140" hidden="1" customWidth="1"/>
    <col min="957" max="957" width="14.125" style="140" customWidth="1"/>
    <col min="958" max="958" width="14.375" style="140" customWidth="1"/>
    <col min="959" max="988" width="0" style="140" hidden="1" customWidth="1"/>
    <col min="989" max="989" width="13.875" style="140" customWidth="1"/>
    <col min="990" max="1036" width="0" style="140" hidden="1" customWidth="1"/>
    <col min="1037" max="1037" width="14.5" style="140" customWidth="1"/>
    <col min="1038" max="1038" width="14.375" style="140" customWidth="1"/>
    <col min="1039" max="1041" width="13.25" style="140" customWidth="1"/>
    <col min="1042" max="1042" width="12.375" style="140" customWidth="1"/>
    <col min="1043" max="1043" width="16.5" style="140" customWidth="1"/>
    <col min="1044" max="1166" width="9" style="140"/>
    <col min="1167" max="1167" width="5" style="140" customWidth="1"/>
    <col min="1168" max="1168" width="6.25" style="140" customWidth="1"/>
    <col min="1169" max="1169" width="7.75" style="140" customWidth="1"/>
    <col min="1170" max="1170" width="30.75" style="140" customWidth="1"/>
    <col min="1171" max="1171" width="0" style="140" hidden="1" customWidth="1"/>
    <col min="1172" max="1173" width="4.125" style="140" customWidth="1"/>
    <col min="1174" max="1175" width="4.625" style="140" customWidth="1"/>
    <col min="1176" max="1176" width="3.875" style="140" customWidth="1"/>
    <col min="1177" max="1177" width="4.5" style="140" customWidth="1"/>
    <col min="1178" max="1178" width="3.375" style="140" customWidth="1"/>
    <col min="1179" max="1179" width="4.75" style="140" customWidth="1"/>
    <col min="1180" max="1180" width="14" style="140" customWidth="1"/>
    <col min="1181" max="1181" width="10.875" style="140" customWidth="1"/>
    <col min="1182" max="1182" width="13.5" style="140" customWidth="1"/>
    <col min="1183" max="1184" width="0" style="140" hidden="1" customWidth="1"/>
    <col min="1185" max="1185" width="14.375" style="140" customWidth="1"/>
    <col min="1186" max="1187" width="0" style="140" hidden="1" customWidth="1"/>
    <col min="1188" max="1188" width="13.25" style="140" customWidth="1"/>
    <col min="1189" max="1190" width="0" style="140" hidden="1" customWidth="1"/>
    <col min="1191" max="1191" width="13.375" style="140" customWidth="1"/>
    <col min="1192" max="1212" width="0" style="140" hidden="1" customWidth="1"/>
    <col min="1213" max="1213" width="14.125" style="140" customWidth="1"/>
    <col min="1214" max="1214" width="14.375" style="140" customWidth="1"/>
    <col min="1215" max="1244" width="0" style="140" hidden="1" customWidth="1"/>
    <col min="1245" max="1245" width="13.875" style="140" customWidth="1"/>
    <col min="1246" max="1292" width="0" style="140" hidden="1" customWidth="1"/>
    <col min="1293" max="1293" width="14.5" style="140" customWidth="1"/>
    <col min="1294" max="1294" width="14.375" style="140" customWidth="1"/>
    <col min="1295" max="1297" width="13.25" style="140" customWidth="1"/>
    <col min="1298" max="1298" width="12.375" style="140" customWidth="1"/>
    <col min="1299" max="1299" width="16.5" style="140" customWidth="1"/>
    <col min="1300" max="1422" width="9" style="140"/>
    <col min="1423" max="1423" width="5" style="140" customWidth="1"/>
    <col min="1424" max="1424" width="6.25" style="140" customWidth="1"/>
    <col min="1425" max="1425" width="7.75" style="140" customWidth="1"/>
    <col min="1426" max="1426" width="30.75" style="140" customWidth="1"/>
    <col min="1427" max="1427" width="0" style="140" hidden="1" customWidth="1"/>
    <col min="1428" max="1429" width="4.125" style="140" customWidth="1"/>
    <col min="1430" max="1431" width="4.625" style="140" customWidth="1"/>
    <col min="1432" max="1432" width="3.875" style="140" customWidth="1"/>
    <col min="1433" max="1433" width="4.5" style="140" customWidth="1"/>
    <col min="1434" max="1434" width="3.375" style="140" customWidth="1"/>
    <col min="1435" max="1435" width="4.75" style="140" customWidth="1"/>
    <col min="1436" max="1436" width="14" style="140" customWidth="1"/>
    <col min="1437" max="1437" width="10.875" style="140" customWidth="1"/>
    <col min="1438" max="1438" width="13.5" style="140" customWidth="1"/>
    <col min="1439" max="1440" width="0" style="140" hidden="1" customWidth="1"/>
    <col min="1441" max="1441" width="14.375" style="140" customWidth="1"/>
    <col min="1442" max="1443" width="0" style="140" hidden="1" customWidth="1"/>
    <col min="1444" max="1444" width="13.25" style="140" customWidth="1"/>
    <col min="1445" max="1446" width="0" style="140" hidden="1" customWidth="1"/>
    <col min="1447" max="1447" width="13.375" style="140" customWidth="1"/>
    <col min="1448" max="1468" width="0" style="140" hidden="1" customWidth="1"/>
    <col min="1469" max="1469" width="14.125" style="140" customWidth="1"/>
    <col min="1470" max="1470" width="14.375" style="140" customWidth="1"/>
    <col min="1471" max="1500" width="0" style="140" hidden="1" customWidth="1"/>
    <col min="1501" max="1501" width="13.875" style="140" customWidth="1"/>
    <col min="1502" max="1548" width="0" style="140" hidden="1" customWidth="1"/>
    <col min="1549" max="1549" width="14.5" style="140" customWidth="1"/>
    <col min="1550" max="1550" width="14.375" style="140" customWidth="1"/>
    <col min="1551" max="1553" width="13.25" style="140" customWidth="1"/>
    <col min="1554" max="1554" width="12.375" style="140" customWidth="1"/>
    <col min="1555" max="1555" width="16.5" style="140" customWidth="1"/>
    <col min="1556" max="1678" width="9" style="140"/>
    <col min="1679" max="1679" width="5" style="140" customWidth="1"/>
    <col min="1680" max="1680" width="6.25" style="140" customWidth="1"/>
    <col min="1681" max="1681" width="7.75" style="140" customWidth="1"/>
    <col min="1682" max="1682" width="30.75" style="140" customWidth="1"/>
    <col min="1683" max="1683" width="0" style="140" hidden="1" customWidth="1"/>
    <col min="1684" max="1685" width="4.125" style="140" customWidth="1"/>
    <col min="1686" max="1687" width="4.625" style="140" customWidth="1"/>
    <col min="1688" max="1688" width="3.875" style="140" customWidth="1"/>
    <col min="1689" max="1689" width="4.5" style="140" customWidth="1"/>
    <col min="1690" max="1690" width="3.375" style="140" customWidth="1"/>
    <col min="1691" max="1691" width="4.75" style="140" customWidth="1"/>
    <col min="1692" max="1692" width="14" style="140" customWidth="1"/>
    <col min="1693" max="1693" width="10.875" style="140" customWidth="1"/>
    <col min="1694" max="1694" width="13.5" style="140" customWidth="1"/>
    <col min="1695" max="1696" width="0" style="140" hidden="1" customWidth="1"/>
    <col min="1697" max="1697" width="14.375" style="140" customWidth="1"/>
    <col min="1698" max="1699" width="0" style="140" hidden="1" customWidth="1"/>
    <col min="1700" max="1700" width="13.25" style="140" customWidth="1"/>
    <col min="1701" max="1702" width="0" style="140" hidden="1" customWidth="1"/>
    <col min="1703" max="1703" width="13.375" style="140" customWidth="1"/>
    <col min="1704" max="1724" width="0" style="140" hidden="1" customWidth="1"/>
    <col min="1725" max="1725" width="14.125" style="140" customWidth="1"/>
    <col min="1726" max="1726" width="14.375" style="140" customWidth="1"/>
    <col min="1727" max="1756" width="0" style="140" hidden="1" customWidth="1"/>
    <col min="1757" max="1757" width="13.875" style="140" customWidth="1"/>
    <col min="1758" max="1804" width="0" style="140" hidden="1" customWidth="1"/>
    <col min="1805" max="1805" width="14.5" style="140" customWidth="1"/>
    <col min="1806" max="1806" width="14.375" style="140" customWidth="1"/>
    <col min="1807" max="1809" width="13.25" style="140" customWidth="1"/>
    <col min="1810" max="1810" width="12.375" style="140" customWidth="1"/>
    <col min="1811" max="1811" width="16.5" style="140" customWidth="1"/>
    <col min="1812" max="1934" width="9" style="140"/>
    <col min="1935" max="1935" width="5" style="140" customWidth="1"/>
    <col min="1936" max="1936" width="6.25" style="140" customWidth="1"/>
    <col min="1937" max="1937" width="7.75" style="140" customWidth="1"/>
    <col min="1938" max="1938" width="30.75" style="140" customWidth="1"/>
    <col min="1939" max="1939" width="0" style="140" hidden="1" customWidth="1"/>
    <col min="1940" max="1941" width="4.125" style="140" customWidth="1"/>
    <col min="1942" max="1943" width="4.625" style="140" customWidth="1"/>
    <col min="1944" max="1944" width="3.875" style="140" customWidth="1"/>
    <col min="1945" max="1945" width="4.5" style="140" customWidth="1"/>
    <col min="1946" max="1946" width="3.375" style="140" customWidth="1"/>
    <col min="1947" max="1947" width="4.75" style="140" customWidth="1"/>
    <col min="1948" max="1948" width="14" style="140" customWidth="1"/>
    <col min="1949" max="1949" width="10.875" style="140" customWidth="1"/>
    <col min="1950" max="1950" width="13.5" style="140" customWidth="1"/>
    <col min="1951" max="1952" width="0" style="140" hidden="1" customWidth="1"/>
    <col min="1953" max="1953" width="14.375" style="140" customWidth="1"/>
    <col min="1954" max="1955" width="0" style="140" hidden="1" customWidth="1"/>
    <col min="1956" max="1956" width="13.25" style="140" customWidth="1"/>
    <col min="1957" max="1958" width="0" style="140" hidden="1" customWidth="1"/>
    <col min="1959" max="1959" width="13.375" style="140" customWidth="1"/>
    <col min="1960" max="1980" width="0" style="140" hidden="1" customWidth="1"/>
    <col min="1981" max="1981" width="14.125" style="140" customWidth="1"/>
    <col min="1982" max="1982" width="14.375" style="140" customWidth="1"/>
    <col min="1983" max="2012" width="0" style="140" hidden="1" customWidth="1"/>
    <col min="2013" max="2013" width="13.875" style="140" customWidth="1"/>
    <col min="2014" max="2060" width="0" style="140" hidden="1" customWidth="1"/>
    <col min="2061" max="2061" width="14.5" style="140" customWidth="1"/>
    <col min="2062" max="2062" width="14.375" style="140" customWidth="1"/>
    <col min="2063" max="2065" width="13.25" style="140" customWidth="1"/>
    <col min="2066" max="2066" width="12.375" style="140" customWidth="1"/>
    <col min="2067" max="2067" width="16.5" style="140" customWidth="1"/>
    <col min="2068" max="2190" width="9" style="140"/>
    <col min="2191" max="2191" width="5" style="140" customWidth="1"/>
    <col min="2192" max="2192" width="6.25" style="140" customWidth="1"/>
    <col min="2193" max="2193" width="7.75" style="140" customWidth="1"/>
    <col min="2194" max="2194" width="30.75" style="140" customWidth="1"/>
    <col min="2195" max="2195" width="0" style="140" hidden="1" customWidth="1"/>
    <col min="2196" max="2197" width="4.125" style="140" customWidth="1"/>
    <col min="2198" max="2199" width="4.625" style="140" customWidth="1"/>
    <col min="2200" max="2200" width="3.875" style="140" customWidth="1"/>
    <col min="2201" max="2201" width="4.5" style="140" customWidth="1"/>
    <col min="2202" max="2202" width="3.375" style="140" customWidth="1"/>
    <col min="2203" max="2203" width="4.75" style="140" customWidth="1"/>
    <col min="2204" max="2204" width="14" style="140" customWidth="1"/>
    <col min="2205" max="2205" width="10.875" style="140" customWidth="1"/>
    <col min="2206" max="2206" width="13.5" style="140" customWidth="1"/>
    <col min="2207" max="2208" width="0" style="140" hidden="1" customWidth="1"/>
    <col min="2209" max="2209" width="14.375" style="140" customWidth="1"/>
    <col min="2210" max="2211" width="0" style="140" hidden="1" customWidth="1"/>
    <col min="2212" max="2212" width="13.25" style="140" customWidth="1"/>
    <col min="2213" max="2214" width="0" style="140" hidden="1" customWidth="1"/>
    <col min="2215" max="2215" width="13.375" style="140" customWidth="1"/>
    <col min="2216" max="2236" width="0" style="140" hidden="1" customWidth="1"/>
    <col min="2237" max="2237" width="14.125" style="140" customWidth="1"/>
    <col min="2238" max="2238" width="14.375" style="140" customWidth="1"/>
    <col min="2239" max="2268" width="0" style="140" hidden="1" customWidth="1"/>
    <col min="2269" max="2269" width="13.875" style="140" customWidth="1"/>
    <col min="2270" max="2316" width="0" style="140" hidden="1" customWidth="1"/>
    <col min="2317" max="2317" width="14.5" style="140" customWidth="1"/>
    <col min="2318" max="2318" width="14.375" style="140" customWidth="1"/>
    <col min="2319" max="2321" width="13.25" style="140" customWidth="1"/>
    <col min="2322" max="2322" width="12.375" style="140" customWidth="1"/>
    <col min="2323" max="2323" width="16.5" style="140" customWidth="1"/>
    <col min="2324" max="2446" width="9" style="140"/>
    <col min="2447" max="2447" width="5" style="140" customWidth="1"/>
    <col min="2448" max="2448" width="6.25" style="140" customWidth="1"/>
    <col min="2449" max="2449" width="7.75" style="140" customWidth="1"/>
    <col min="2450" max="2450" width="30.75" style="140" customWidth="1"/>
    <col min="2451" max="2451" width="0" style="140" hidden="1" customWidth="1"/>
    <col min="2452" max="2453" width="4.125" style="140" customWidth="1"/>
    <col min="2454" max="2455" width="4.625" style="140" customWidth="1"/>
    <col min="2456" max="2456" width="3.875" style="140" customWidth="1"/>
    <col min="2457" max="2457" width="4.5" style="140" customWidth="1"/>
    <col min="2458" max="2458" width="3.375" style="140" customWidth="1"/>
    <col min="2459" max="2459" width="4.75" style="140" customWidth="1"/>
    <col min="2460" max="2460" width="14" style="140" customWidth="1"/>
    <col min="2461" max="2461" width="10.875" style="140" customWidth="1"/>
    <col min="2462" max="2462" width="13.5" style="140" customWidth="1"/>
    <col min="2463" max="2464" width="0" style="140" hidden="1" customWidth="1"/>
    <col min="2465" max="2465" width="14.375" style="140" customWidth="1"/>
    <col min="2466" max="2467" width="0" style="140" hidden="1" customWidth="1"/>
    <col min="2468" max="2468" width="13.25" style="140" customWidth="1"/>
    <col min="2469" max="2470" width="0" style="140" hidden="1" customWidth="1"/>
    <col min="2471" max="2471" width="13.375" style="140" customWidth="1"/>
    <col min="2472" max="2492" width="0" style="140" hidden="1" customWidth="1"/>
    <col min="2493" max="2493" width="14.125" style="140" customWidth="1"/>
    <col min="2494" max="2494" width="14.375" style="140" customWidth="1"/>
    <col min="2495" max="2524" width="0" style="140" hidden="1" customWidth="1"/>
    <col min="2525" max="2525" width="13.875" style="140" customWidth="1"/>
    <col min="2526" max="2572" width="0" style="140" hidden="1" customWidth="1"/>
    <col min="2573" max="2573" width="14.5" style="140" customWidth="1"/>
    <col min="2574" max="2574" width="14.375" style="140" customWidth="1"/>
    <col min="2575" max="2577" width="13.25" style="140" customWidth="1"/>
    <col min="2578" max="2578" width="12.375" style="140" customWidth="1"/>
    <col min="2579" max="2579" width="16.5" style="140" customWidth="1"/>
    <col min="2580" max="2702" width="9" style="140"/>
    <col min="2703" max="2703" width="5" style="140" customWidth="1"/>
    <col min="2704" max="2704" width="6.25" style="140" customWidth="1"/>
    <col min="2705" max="2705" width="7.75" style="140" customWidth="1"/>
    <col min="2706" max="2706" width="30.75" style="140" customWidth="1"/>
    <col min="2707" max="2707" width="0" style="140" hidden="1" customWidth="1"/>
    <col min="2708" max="2709" width="4.125" style="140" customWidth="1"/>
    <col min="2710" max="2711" width="4.625" style="140" customWidth="1"/>
    <col min="2712" max="2712" width="3.875" style="140" customWidth="1"/>
    <col min="2713" max="2713" width="4.5" style="140" customWidth="1"/>
    <col min="2714" max="2714" width="3.375" style="140" customWidth="1"/>
    <col min="2715" max="2715" width="4.75" style="140" customWidth="1"/>
    <col min="2716" max="2716" width="14" style="140" customWidth="1"/>
    <col min="2717" max="2717" width="10.875" style="140" customWidth="1"/>
    <col min="2718" max="2718" width="13.5" style="140" customWidth="1"/>
    <col min="2719" max="2720" width="0" style="140" hidden="1" customWidth="1"/>
    <col min="2721" max="2721" width="14.375" style="140" customWidth="1"/>
    <col min="2722" max="2723" width="0" style="140" hidden="1" customWidth="1"/>
    <col min="2724" max="2724" width="13.25" style="140" customWidth="1"/>
    <col min="2725" max="2726" width="0" style="140" hidden="1" customWidth="1"/>
    <col min="2727" max="2727" width="13.375" style="140" customWidth="1"/>
    <col min="2728" max="2748" width="0" style="140" hidden="1" customWidth="1"/>
    <col min="2749" max="2749" width="14.125" style="140" customWidth="1"/>
    <col min="2750" max="2750" width="14.375" style="140" customWidth="1"/>
    <col min="2751" max="2780" width="0" style="140" hidden="1" customWidth="1"/>
    <col min="2781" max="2781" width="13.875" style="140" customWidth="1"/>
    <col min="2782" max="2828" width="0" style="140" hidden="1" customWidth="1"/>
    <col min="2829" max="2829" width="14.5" style="140" customWidth="1"/>
    <col min="2830" max="2830" width="14.375" style="140" customWidth="1"/>
    <col min="2831" max="2833" width="13.25" style="140" customWidth="1"/>
    <col min="2834" max="2834" width="12.375" style="140" customWidth="1"/>
    <col min="2835" max="2835" width="16.5" style="140" customWidth="1"/>
    <col min="2836" max="2958" width="9" style="140"/>
    <col min="2959" max="2959" width="5" style="140" customWidth="1"/>
    <col min="2960" max="2960" width="6.25" style="140" customWidth="1"/>
    <col min="2961" max="2961" width="7.75" style="140" customWidth="1"/>
    <col min="2962" max="2962" width="30.75" style="140" customWidth="1"/>
    <col min="2963" max="2963" width="0" style="140" hidden="1" customWidth="1"/>
    <col min="2964" max="2965" width="4.125" style="140" customWidth="1"/>
    <col min="2966" max="2967" width="4.625" style="140" customWidth="1"/>
    <col min="2968" max="2968" width="3.875" style="140" customWidth="1"/>
    <col min="2969" max="2969" width="4.5" style="140" customWidth="1"/>
    <col min="2970" max="2970" width="3.375" style="140" customWidth="1"/>
    <col min="2971" max="2971" width="4.75" style="140" customWidth="1"/>
    <col min="2972" max="2972" width="14" style="140" customWidth="1"/>
    <col min="2973" max="2973" width="10.875" style="140" customWidth="1"/>
    <col min="2974" max="2974" width="13.5" style="140" customWidth="1"/>
    <col min="2975" max="2976" width="0" style="140" hidden="1" customWidth="1"/>
    <col min="2977" max="2977" width="14.375" style="140" customWidth="1"/>
    <col min="2978" max="2979" width="0" style="140" hidden="1" customWidth="1"/>
    <col min="2980" max="2980" width="13.25" style="140" customWidth="1"/>
    <col min="2981" max="2982" width="0" style="140" hidden="1" customWidth="1"/>
    <col min="2983" max="2983" width="13.375" style="140" customWidth="1"/>
    <col min="2984" max="3004" width="0" style="140" hidden="1" customWidth="1"/>
    <col min="3005" max="3005" width="14.125" style="140" customWidth="1"/>
    <col min="3006" max="3006" width="14.375" style="140" customWidth="1"/>
    <col min="3007" max="3036" width="0" style="140" hidden="1" customWidth="1"/>
    <col min="3037" max="3037" width="13.875" style="140" customWidth="1"/>
    <col min="3038" max="3084" width="0" style="140" hidden="1" customWidth="1"/>
    <col min="3085" max="3085" width="14.5" style="140" customWidth="1"/>
    <col min="3086" max="3086" width="14.375" style="140" customWidth="1"/>
    <col min="3087" max="3089" width="13.25" style="140" customWidth="1"/>
    <col min="3090" max="3090" width="12.375" style="140" customWidth="1"/>
    <col min="3091" max="3091" width="16.5" style="140" customWidth="1"/>
    <col min="3092" max="3214" width="9" style="140"/>
    <col min="3215" max="3215" width="5" style="140" customWidth="1"/>
    <col min="3216" max="3216" width="6.25" style="140" customWidth="1"/>
    <col min="3217" max="3217" width="7.75" style="140" customWidth="1"/>
    <col min="3218" max="3218" width="30.75" style="140" customWidth="1"/>
    <col min="3219" max="3219" width="0" style="140" hidden="1" customWidth="1"/>
    <col min="3220" max="3221" width="4.125" style="140" customWidth="1"/>
    <col min="3222" max="3223" width="4.625" style="140" customWidth="1"/>
    <col min="3224" max="3224" width="3.875" style="140" customWidth="1"/>
    <col min="3225" max="3225" width="4.5" style="140" customWidth="1"/>
    <col min="3226" max="3226" width="3.375" style="140" customWidth="1"/>
    <col min="3227" max="3227" width="4.75" style="140" customWidth="1"/>
    <col min="3228" max="3228" width="14" style="140" customWidth="1"/>
    <col min="3229" max="3229" width="10.875" style="140" customWidth="1"/>
    <col min="3230" max="3230" width="13.5" style="140" customWidth="1"/>
    <col min="3231" max="3232" width="0" style="140" hidden="1" customWidth="1"/>
    <col min="3233" max="3233" width="14.375" style="140" customWidth="1"/>
    <col min="3234" max="3235" width="0" style="140" hidden="1" customWidth="1"/>
    <col min="3236" max="3236" width="13.25" style="140" customWidth="1"/>
    <col min="3237" max="3238" width="0" style="140" hidden="1" customWidth="1"/>
    <col min="3239" max="3239" width="13.375" style="140" customWidth="1"/>
    <col min="3240" max="3260" width="0" style="140" hidden="1" customWidth="1"/>
    <col min="3261" max="3261" width="14.125" style="140" customWidth="1"/>
    <col min="3262" max="3262" width="14.375" style="140" customWidth="1"/>
    <col min="3263" max="3292" width="0" style="140" hidden="1" customWidth="1"/>
    <col min="3293" max="3293" width="13.875" style="140" customWidth="1"/>
    <col min="3294" max="3340" width="0" style="140" hidden="1" customWidth="1"/>
    <col min="3341" max="3341" width="14.5" style="140" customWidth="1"/>
    <col min="3342" max="3342" width="14.375" style="140" customWidth="1"/>
    <col min="3343" max="3345" width="13.25" style="140" customWidth="1"/>
    <col min="3346" max="3346" width="12.375" style="140" customWidth="1"/>
    <col min="3347" max="3347" width="16.5" style="140" customWidth="1"/>
    <col min="3348" max="3470" width="9" style="140"/>
    <col min="3471" max="3471" width="5" style="140" customWidth="1"/>
    <col min="3472" max="3472" width="6.25" style="140" customWidth="1"/>
    <col min="3473" max="3473" width="7.75" style="140" customWidth="1"/>
    <col min="3474" max="3474" width="30.75" style="140" customWidth="1"/>
    <col min="3475" max="3475" width="0" style="140" hidden="1" customWidth="1"/>
    <col min="3476" max="3477" width="4.125" style="140" customWidth="1"/>
    <col min="3478" max="3479" width="4.625" style="140" customWidth="1"/>
    <col min="3480" max="3480" width="3.875" style="140" customWidth="1"/>
    <col min="3481" max="3481" width="4.5" style="140" customWidth="1"/>
    <col min="3482" max="3482" width="3.375" style="140" customWidth="1"/>
    <col min="3483" max="3483" width="4.75" style="140" customWidth="1"/>
    <col min="3484" max="3484" width="14" style="140" customWidth="1"/>
    <col min="3485" max="3485" width="10.875" style="140" customWidth="1"/>
    <col min="3486" max="3486" width="13.5" style="140" customWidth="1"/>
    <col min="3487" max="3488" width="0" style="140" hidden="1" customWidth="1"/>
    <col min="3489" max="3489" width="14.375" style="140" customWidth="1"/>
    <col min="3490" max="3491" width="0" style="140" hidden="1" customWidth="1"/>
    <col min="3492" max="3492" width="13.25" style="140" customWidth="1"/>
    <col min="3493" max="3494" width="0" style="140" hidden="1" customWidth="1"/>
    <col min="3495" max="3495" width="13.375" style="140" customWidth="1"/>
    <col min="3496" max="3516" width="0" style="140" hidden="1" customWidth="1"/>
    <col min="3517" max="3517" width="14.125" style="140" customWidth="1"/>
    <col min="3518" max="3518" width="14.375" style="140" customWidth="1"/>
    <col min="3519" max="3548" width="0" style="140" hidden="1" customWidth="1"/>
    <col min="3549" max="3549" width="13.875" style="140" customWidth="1"/>
    <col min="3550" max="3596" width="0" style="140" hidden="1" customWidth="1"/>
    <col min="3597" max="3597" width="14.5" style="140" customWidth="1"/>
    <col min="3598" max="3598" width="14.375" style="140" customWidth="1"/>
    <col min="3599" max="3601" width="13.25" style="140" customWidth="1"/>
    <col min="3602" max="3602" width="12.375" style="140" customWidth="1"/>
    <col min="3603" max="3603" width="16.5" style="140" customWidth="1"/>
    <col min="3604" max="3726" width="9" style="140"/>
    <col min="3727" max="3727" width="5" style="140" customWidth="1"/>
    <col min="3728" max="3728" width="6.25" style="140" customWidth="1"/>
    <col min="3729" max="3729" width="7.75" style="140" customWidth="1"/>
    <col min="3730" max="3730" width="30.75" style="140" customWidth="1"/>
    <col min="3731" max="3731" width="0" style="140" hidden="1" customWidth="1"/>
    <col min="3732" max="3733" width="4.125" style="140" customWidth="1"/>
    <col min="3734" max="3735" width="4.625" style="140" customWidth="1"/>
    <col min="3736" max="3736" width="3.875" style="140" customWidth="1"/>
    <col min="3737" max="3737" width="4.5" style="140" customWidth="1"/>
    <col min="3738" max="3738" width="3.375" style="140" customWidth="1"/>
    <col min="3739" max="3739" width="4.75" style="140" customWidth="1"/>
    <col min="3740" max="3740" width="14" style="140" customWidth="1"/>
    <col min="3741" max="3741" width="10.875" style="140" customWidth="1"/>
    <col min="3742" max="3742" width="13.5" style="140" customWidth="1"/>
    <col min="3743" max="3744" width="0" style="140" hidden="1" customWidth="1"/>
    <col min="3745" max="3745" width="14.375" style="140" customWidth="1"/>
    <col min="3746" max="3747" width="0" style="140" hidden="1" customWidth="1"/>
    <col min="3748" max="3748" width="13.25" style="140" customWidth="1"/>
    <col min="3749" max="3750" width="0" style="140" hidden="1" customWidth="1"/>
    <col min="3751" max="3751" width="13.375" style="140" customWidth="1"/>
    <col min="3752" max="3772" width="0" style="140" hidden="1" customWidth="1"/>
    <col min="3773" max="3773" width="14.125" style="140" customWidth="1"/>
    <col min="3774" max="3774" width="14.375" style="140" customWidth="1"/>
    <col min="3775" max="3804" width="0" style="140" hidden="1" customWidth="1"/>
    <col min="3805" max="3805" width="13.875" style="140" customWidth="1"/>
    <col min="3806" max="3852" width="0" style="140" hidden="1" customWidth="1"/>
    <col min="3853" max="3853" width="14.5" style="140" customWidth="1"/>
    <col min="3854" max="3854" width="14.375" style="140" customWidth="1"/>
    <col min="3855" max="3857" width="13.25" style="140" customWidth="1"/>
    <col min="3858" max="3858" width="12.375" style="140" customWidth="1"/>
    <col min="3859" max="3859" width="16.5" style="140" customWidth="1"/>
    <col min="3860" max="3982" width="9" style="140"/>
    <col min="3983" max="3983" width="5" style="140" customWidth="1"/>
    <col min="3984" max="3984" width="6.25" style="140" customWidth="1"/>
    <col min="3985" max="3985" width="7.75" style="140" customWidth="1"/>
    <col min="3986" max="3986" width="30.75" style="140" customWidth="1"/>
    <col min="3987" max="3987" width="0" style="140" hidden="1" customWidth="1"/>
    <col min="3988" max="3989" width="4.125" style="140" customWidth="1"/>
    <col min="3990" max="3991" width="4.625" style="140" customWidth="1"/>
    <col min="3992" max="3992" width="3.875" style="140" customWidth="1"/>
    <col min="3993" max="3993" width="4.5" style="140" customWidth="1"/>
    <col min="3994" max="3994" width="3.375" style="140" customWidth="1"/>
    <col min="3995" max="3995" width="4.75" style="140" customWidth="1"/>
    <col min="3996" max="3996" width="14" style="140" customWidth="1"/>
    <col min="3997" max="3997" width="10.875" style="140" customWidth="1"/>
    <col min="3998" max="3998" width="13.5" style="140" customWidth="1"/>
    <col min="3999" max="4000" width="0" style="140" hidden="1" customWidth="1"/>
    <col min="4001" max="4001" width="14.375" style="140" customWidth="1"/>
    <col min="4002" max="4003" width="0" style="140" hidden="1" customWidth="1"/>
    <col min="4004" max="4004" width="13.25" style="140" customWidth="1"/>
    <col min="4005" max="4006" width="0" style="140" hidden="1" customWidth="1"/>
    <col min="4007" max="4007" width="13.375" style="140" customWidth="1"/>
    <col min="4008" max="4028" width="0" style="140" hidden="1" customWidth="1"/>
    <col min="4029" max="4029" width="14.125" style="140" customWidth="1"/>
    <col min="4030" max="4030" width="14.375" style="140" customWidth="1"/>
    <col min="4031" max="4060" width="0" style="140" hidden="1" customWidth="1"/>
    <col min="4061" max="4061" width="13.875" style="140" customWidth="1"/>
    <col min="4062" max="4108" width="0" style="140" hidden="1" customWidth="1"/>
    <col min="4109" max="4109" width="14.5" style="140" customWidth="1"/>
    <col min="4110" max="4110" width="14.375" style="140" customWidth="1"/>
    <col min="4111" max="4113" width="13.25" style="140" customWidth="1"/>
    <col min="4114" max="4114" width="12.375" style="140" customWidth="1"/>
    <col min="4115" max="4115" width="16.5" style="140" customWidth="1"/>
    <col min="4116" max="4238" width="9" style="140"/>
    <col min="4239" max="4239" width="5" style="140" customWidth="1"/>
    <col min="4240" max="4240" width="6.25" style="140" customWidth="1"/>
    <col min="4241" max="4241" width="7.75" style="140" customWidth="1"/>
    <col min="4242" max="4242" width="30.75" style="140" customWidth="1"/>
    <col min="4243" max="4243" width="0" style="140" hidden="1" customWidth="1"/>
    <col min="4244" max="4245" width="4.125" style="140" customWidth="1"/>
    <col min="4246" max="4247" width="4.625" style="140" customWidth="1"/>
    <col min="4248" max="4248" width="3.875" style="140" customWidth="1"/>
    <col min="4249" max="4249" width="4.5" style="140" customWidth="1"/>
    <col min="4250" max="4250" width="3.375" style="140" customWidth="1"/>
    <col min="4251" max="4251" width="4.75" style="140" customWidth="1"/>
    <col min="4252" max="4252" width="14" style="140" customWidth="1"/>
    <col min="4253" max="4253" width="10.875" style="140" customWidth="1"/>
    <col min="4254" max="4254" width="13.5" style="140" customWidth="1"/>
    <col min="4255" max="4256" width="0" style="140" hidden="1" customWidth="1"/>
    <col min="4257" max="4257" width="14.375" style="140" customWidth="1"/>
    <col min="4258" max="4259" width="0" style="140" hidden="1" customWidth="1"/>
    <col min="4260" max="4260" width="13.25" style="140" customWidth="1"/>
    <col min="4261" max="4262" width="0" style="140" hidden="1" customWidth="1"/>
    <col min="4263" max="4263" width="13.375" style="140" customWidth="1"/>
    <col min="4264" max="4284" width="0" style="140" hidden="1" customWidth="1"/>
    <col min="4285" max="4285" width="14.125" style="140" customWidth="1"/>
    <col min="4286" max="4286" width="14.375" style="140" customWidth="1"/>
    <col min="4287" max="4316" width="0" style="140" hidden="1" customWidth="1"/>
    <col min="4317" max="4317" width="13.875" style="140" customWidth="1"/>
    <col min="4318" max="4364" width="0" style="140" hidden="1" customWidth="1"/>
    <col min="4365" max="4365" width="14.5" style="140" customWidth="1"/>
    <col min="4366" max="4366" width="14.375" style="140" customWidth="1"/>
    <col min="4367" max="4369" width="13.25" style="140" customWidth="1"/>
    <col min="4370" max="4370" width="12.375" style="140" customWidth="1"/>
    <col min="4371" max="4371" width="16.5" style="140" customWidth="1"/>
    <col min="4372" max="4494" width="9" style="140"/>
    <col min="4495" max="4495" width="5" style="140" customWidth="1"/>
    <col min="4496" max="4496" width="6.25" style="140" customWidth="1"/>
    <col min="4497" max="4497" width="7.75" style="140" customWidth="1"/>
    <col min="4498" max="4498" width="30.75" style="140" customWidth="1"/>
    <col min="4499" max="4499" width="0" style="140" hidden="1" customWidth="1"/>
    <col min="4500" max="4501" width="4.125" style="140" customWidth="1"/>
    <col min="4502" max="4503" width="4.625" style="140" customWidth="1"/>
    <col min="4504" max="4504" width="3.875" style="140" customWidth="1"/>
    <col min="4505" max="4505" width="4.5" style="140" customWidth="1"/>
    <col min="4506" max="4506" width="3.375" style="140" customWidth="1"/>
    <col min="4507" max="4507" width="4.75" style="140" customWidth="1"/>
    <col min="4508" max="4508" width="14" style="140" customWidth="1"/>
    <col min="4509" max="4509" width="10.875" style="140" customWidth="1"/>
    <col min="4510" max="4510" width="13.5" style="140" customWidth="1"/>
    <col min="4511" max="4512" width="0" style="140" hidden="1" customWidth="1"/>
    <col min="4513" max="4513" width="14.375" style="140" customWidth="1"/>
    <col min="4514" max="4515" width="0" style="140" hidden="1" customWidth="1"/>
    <col min="4516" max="4516" width="13.25" style="140" customWidth="1"/>
    <col min="4517" max="4518" width="0" style="140" hidden="1" customWidth="1"/>
    <col min="4519" max="4519" width="13.375" style="140" customWidth="1"/>
    <col min="4520" max="4540" width="0" style="140" hidden="1" customWidth="1"/>
    <col min="4541" max="4541" width="14.125" style="140" customWidth="1"/>
    <col min="4542" max="4542" width="14.375" style="140" customWidth="1"/>
    <col min="4543" max="4572" width="0" style="140" hidden="1" customWidth="1"/>
    <col min="4573" max="4573" width="13.875" style="140" customWidth="1"/>
    <col min="4574" max="4620" width="0" style="140" hidden="1" customWidth="1"/>
    <col min="4621" max="4621" width="14.5" style="140" customWidth="1"/>
    <col min="4622" max="4622" width="14.375" style="140" customWidth="1"/>
    <col min="4623" max="4625" width="13.25" style="140" customWidth="1"/>
    <col min="4626" max="4626" width="12.375" style="140" customWidth="1"/>
    <col min="4627" max="4627" width="16.5" style="140" customWidth="1"/>
    <col min="4628" max="4750" width="9" style="140"/>
    <col min="4751" max="4751" width="5" style="140" customWidth="1"/>
    <col min="4752" max="4752" width="6.25" style="140" customWidth="1"/>
    <col min="4753" max="4753" width="7.75" style="140" customWidth="1"/>
    <col min="4754" max="4754" width="30.75" style="140" customWidth="1"/>
    <col min="4755" max="4755" width="0" style="140" hidden="1" customWidth="1"/>
    <col min="4756" max="4757" width="4.125" style="140" customWidth="1"/>
    <col min="4758" max="4759" width="4.625" style="140" customWidth="1"/>
    <col min="4760" max="4760" width="3.875" style="140" customWidth="1"/>
    <col min="4761" max="4761" width="4.5" style="140" customWidth="1"/>
    <col min="4762" max="4762" width="3.375" style="140" customWidth="1"/>
    <col min="4763" max="4763" width="4.75" style="140" customWidth="1"/>
    <col min="4764" max="4764" width="14" style="140" customWidth="1"/>
    <col min="4765" max="4765" width="10.875" style="140" customWidth="1"/>
    <col min="4766" max="4766" width="13.5" style="140" customWidth="1"/>
    <col min="4767" max="4768" width="0" style="140" hidden="1" customWidth="1"/>
    <col min="4769" max="4769" width="14.375" style="140" customWidth="1"/>
    <col min="4770" max="4771" width="0" style="140" hidden="1" customWidth="1"/>
    <col min="4772" max="4772" width="13.25" style="140" customWidth="1"/>
    <col min="4773" max="4774" width="0" style="140" hidden="1" customWidth="1"/>
    <col min="4775" max="4775" width="13.375" style="140" customWidth="1"/>
    <col min="4776" max="4796" width="0" style="140" hidden="1" customWidth="1"/>
    <col min="4797" max="4797" width="14.125" style="140" customWidth="1"/>
    <col min="4798" max="4798" width="14.375" style="140" customWidth="1"/>
    <col min="4799" max="4828" width="0" style="140" hidden="1" customWidth="1"/>
    <col min="4829" max="4829" width="13.875" style="140" customWidth="1"/>
    <col min="4830" max="4876" width="0" style="140" hidden="1" customWidth="1"/>
    <col min="4877" max="4877" width="14.5" style="140" customWidth="1"/>
    <col min="4878" max="4878" width="14.375" style="140" customWidth="1"/>
    <col min="4879" max="4881" width="13.25" style="140" customWidth="1"/>
    <col min="4882" max="4882" width="12.375" style="140" customWidth="1"/>
    <col min="4883" max="4883" width="16.5" style="140" customWidth="1"/>
    <col min="4884" max="5006" width="9" style="140"/>
    <col min="5007" max="5007" width="5" style="140" customWidth="1"/>
    <col min="5008" max="5008" width="6.25" style="140" customWidth="1"/>
    <col min="5009" max="5009" width="7.75" style="140" customWidth="1"/>
    <col min="5010" max="5010" width="30.75" style="140" customWidth="1"/>
    <col min="5011" max="5011" width="0" style="140" hidden="1" customWidth="1"/>
    <col min="5012" max="5013" width="4.125" style="140" customWidth="1"/>
    <col min="5014" max="5015" width="4.625" style="140" customWidth="1"/>
    <col min="5016" max="5016" width="3.875" style="140" customWidth="1"/>
    <col min="5017" max="5017" width="4.5" style="140" customWidth="1"/>
    <col min="5018" max="5018" width="3.375" style="140" customWidth="1"/>
    <col min="5019" max="5019" width="4.75" style="140" customWidth="1"/>
    <col min="5020" max="5020" width="14" style="140" customWidth="1"/>
    <col min="5021" max="5021" width="10.875" style="140" customWidth="1"/>
    <col min="5022" max="5022" width="13.5" style="140" customWidth="1"/>
    <col min="5023" max="5024" width="0" style="140" hidden="1" customWidth="1"/>
    <col min="5025" max="5025" width="14.375" style="140" customWidth="1"/>
    <col min="5026" max="5027" width="0" style="140" hidden="1" customWidth="1"/>
    <col min="5028" max="5028" width="13.25" style="140" customWidth="1"/>
    <col min="5029" max="5030" width="0" style="140" hidden="1" customWidth="1"/>
    <col min="5031" max="5031" width="13.375" style="140" customWidth="1"/>
    <col min="5032" max="5052" width="0" style="140" hidden="1" customWidth="1"/>
    <col min="5053" max="5053" width="14.125" style="140" customWidth="1"/>
    <col min="5054" max="5054" width="14.375" style="140" customWidth="1"/>
    <col min="5055" max="5084" width="0" style="140" hidden="1" customWidth="1"/>
    <col min="5085" max="5085" width="13.875" style="140" customWidth="1"/>
    <col min="5086" max="5132" width="0" style="140" hidden="1" customWidth="1"/>
    <col min="5133" max="5133" width="14.5" style="140" customWidth="1"/>
    <col min="5134" max="5134" width="14.375" style="140" customWidth="1"/>
    <col min="5135" max="5137" width="13.25" style="140" customWidth="1"/>
    <col min="5138" max="5138" width="12.375" style="140" customWidth="1"/>
    <col min="5139" max="5139" width="16.5" style="140" customWidth="1"/>
    <col min="5140" max="5262" width="9" style="140"/>
    <col min="5263" max="5263" width="5" style="140" customWidth="1"/>
    <col min="5264" max="5264" width="6.25" style="140" customWidth="1"/>
    <col min="5265" max="5265" width="7.75" style="140" customWidth="1"/>
    <col min="5266" max="5266" width="30.75" style="140" customWidth="1"/>
    <col min="5267" max="5267" width="0" style="140" hidden="1" customWidth="1"/>
    <col min="5268" max="5269" width="4.125" style="140" customWidth="1"/>
    <col min="5270" max="5271" width="4.625" style="140" customWidth="1"/>
    <col min="5272" max="5272" width="3.875" style="140" customWidth="1"/>
    <col min="5273" max="5273" width="4.5" style="140" customWidth="1"/>
    <col min="5274" max="5274" width="3.375" style="140" customWidth="1"/>
    <col min="5275" max="5275" width="4.75" style="140" customWidth="1"/>
    <col min="5276" max="5276" width="14" style="140" customWidth="1"/>
    <col min="5277" max="5277" width="10.875" style="140" customWidth="1"/>
    <col min="5278" max="5278" width="13.5" style="140" customWidth="1"/>
    <col min="5279" max="5280" width="0" style="140" hidden="1" customWidth="1"/>
    <col min="5281" max="5281" width="14.375" style="140" customWidth="1"/>
    <col min="5282" max="5283" width="0" style="140" hidden="1" customWidth="1"/>
    <col min="5284" max="5284" width="13.25" style="140" customWidth="1"/>
    <col min="5285" max="5286" width="0" style="140" hidden="1" customWidth="1"/>
    <col min="5287" max="5287" width="13.375" style="140" customWidth="1"/>
    <col min="5288" max="5308" width="0" style="140" hidden="1" customWidth="1"/>
    <col min="5309" max="5309" width="14.125" style="140" customWidth="1"/>
    <col min="5310" max="5310" width="14.375" style="140" customWidth="1"/>
    <col min="5311" max="5340" width="0" style="140" hidden="1" customWidth="1"/>
    <col min="5341" max="5341" width="13.875" style="140" customWidth="1"/>
    <col min="5342" max="5388" width="0" style="140" hidden="1" customWidth="1"/>
    <col min="5389" max="5389" width="14.5" style="140" customWidth="1"/>
    <col min="5390" max="5390" width="14.375" style="140" customWidth="1"/>
    <col min="5391" max="5393" width="13.25" style="140" customWidth="1"/>
    <col min="5394" max="5394" width="12.375" style="140" customWidth="1"/>
    <col min="5395" max="5395" width="16.5" style="140" customWidth="1"/>
    <col min="5396" max="5518" width="9" style="140"/>
    <col min="5519" max="5519" width="5" style="140" customWidth="1"/>
    <col min="5520" max="5520" width="6.25" style="140" customWidth="1"/>
    <col min="5521" max="5521" width="7.75" style="140" customWidth="1"/>
    <col min="5522" max="5522" width="30.75" style="140" customWidth="1"/>
    <col min="5523" max="5523" width="0" style="140" hidden="1" customWidth="1"/>
    <col min="5524" max="5525" width="4.125" style="140" customWidth="1"/>
    <col min="5526" max="5527" width="4.625" style="140" customWidth="1"/>
    <col min="5528" max="5528" width="3.875" style="140" customWidth="1"/>
    <col min="5529" max="5529" width="4.5" style="140" customWidth="1"/>
    <col min="5530" max="5530" width="3.375" style="140" customWidth="1"/>
    <col min="5531" max="5531" width="4.75" style="140" customWidth="1"/>
    <col min="5532" max="5532" width="14" style="140" customWidth="1"/>
    <col min="5533" max="5533" width="10.875" style="140" customWidth="1"/>
    <col min="5534" max="5534" width="13.5" style="140" customWidth="1"/>
    <col min="5535" max="5536" width="0" style="140" hidden="1" customWidth="1"/>
    <col min="5537" max="5537" width="14.375" style="140" customWidth="1"/>
    <col min="5538" max="5539" width="0" style="140" hidden="1" customWidth="1"/>
    <col min="5540" max="5540" width="13.25" style="140" customWidth="1"/>
    <col min="5541" max="5542" width="0" style="140" hidden="1" customWidth="1"/>
    <col min="5543" max="5543" width="13.375" style="140" customWidth="1"/>
    <col min="5544" max="5564" width="0" style="140" hidden="1" customWidth="1"/>
    <col min="5565" max="5565" width="14.125" style="140" customWidth="1"/>
    <col min="5566" max="5566" width="14.375" style="140" customWidth="1"/>
    <col min="5567" max="5596" width="0" style="140" hidden="1" customWidth="1"/>
    <col min="5597" max="5597" width="13.875" style="140" customWidth="1"/>
    <col min="5598" max="5644" width="0" style="140" hidden="1" customWidth="1"/>
    <col min="5645" max="5645" width="14.5" style="140" customWidth="1"/>
    <col min="5646" max="5646" width="14.375" style="140" customWidth="1"/>
    <col min="5647" max="5649" width="13.25" style="140" customWidth="1"/>
    <col min="5650" max="5650" width="12.375" style="140" customWidth="1"/>
    <col min="5651" max="5651" width="16.5" style="140" customWidth="1"/>
    <col min="5652" max="5774" width="9" style="140"/>
    <col min="5775" max="5775" width="5" style="140" customWidth="1"/>
    <col min="5776" max="5776" width="6.25" style="140" customWidth="1"/>
    <col min="5777" max="5777" width="7.75" style="140" customWidth="1"/>
    <col min="5778" max="5778" width="30.75" style="140" customWidth="1"/>
    <col min="5779" max="5779" width="0" style="140" hidden="1" customWidth="1"/>
    <col min="5780" max="5781" width="4.125" style="140" customWidth="1"/>
    <col min="5782" max="5783" width="4.625" style="140" customWidth="1"/>
    <col min="5784" max="5784" width="3.875" style="140" customWidth="1"/>
    <col min="5785" max="5785" width="4.5" style="140" customWidth="1"/>
    <col min="5786" max="5786" width="3.375" style="140" customWidth="1"/>
    <col min="5787" max="5787" width="4.75" style="140" customWidth="1"/>
    <col min="5788" max="5788" width="14" style="140" customWidth="1"/>
    <col min="5789" max="5789" width="10.875" style="140" customWidth="1"/>
    <col min="5790" max="5790" width="13.5" style="140" customWidth="1"/>
    <col min="5791" max="5792" width="0" style="140" hidden="1" customWidth="1"/>
    <col min="5793" max="5793" width="14.375" style="140" customWidth="1"/>
    <col min="5794" max="5795" width="0" style="140" hidden="1" customWidth="1"/>
    <col min="5796" max="5796" width="13.25" style="140" customWidth="1"/>
    <col min="5797" max="5798" width="0" style="140" hidden="1" customWidth="1"/>
    <col min="5799" max="5799" width="13.375" style="140" customWidth="1"/>
    <col min="5800" max="5820" width="0" style="140" hidden="1" customWidth="1"/>
    <col min="5821" max="5821" width="14.125" style="140" customWidth="1"/>
    <col min="5822" max="5822" width="14.375" style="140" customWidth="1"/>
    <col min="5823" max="5852" width="0" style="140" hidden="1" customWidth="1"/>
    <col min="5853" max="5853" width="13.875" style="140" customWidth="1"/>
    <col min="5854" max="5900" width="0" style="140" hidden="1" customWidth="1"/>
    <col min="5901" max="5901" width="14.5" style="140" customWidth="1"/>
    <col min="5902" max="5902" width="14.375" style="140" customWidth="1"/>
    <col min="5903" max="5905" width="13.25" style="140" customWidth="1"/>
    <col min="5906" max="5906" width="12.375" style="140" customWidth="1"/>
    <col min="5907" max="5907" width="16.5" style="140" customWidth="1"/>
    <col min="5908" max="6030" width="9" style="140"/>
    <col min="6031" max="6031" width="5" style="140" customWidth="1"/>
    <col min="6032" max="6032" width="6.25" style="140" customWidth="1"/>
    <col min="6033" max="6033" width="7.75" style="140" customWidth="1"/>
    <col min="6034" max="6034" width="30.75" style="140" customWidth="1"/>
    <col min="6035" max="6035" width="0" style="140" hidden="1" customWidth="1"/>
    <col min="6036" max="6037" width="4.125" style="140" customWidth="1"/>
    <col min="6038" max="6039" width="4.625" style="140" customWidth="1"/>
    <col min="6040" max="6040" width="3.875" style="140" customWidth="1"/>
    <col min="6041" max="6041" width="4.5" style="140" customWidth="1"/>
    <col min="6042" max="6042" width="3.375" style="140" customWidth="1"/>
    <col min="6043" max="6043" width="4.75" style="140" customWidth="1"/>
    <col min="6044" max="6044" width="14" style="140" customWidth="1"/>
    <col min="6045" max="6045" width="10.875" style="140" customWidth="1"/>
    <col min="6046" max="6046" width="13.5" style="140" customWidth="1"/>
    <col min="6047" max="6048" width="0" style="140" hidden="1" customWidth="1"/>
    <col min="6049" max="6049" width="14.375" style="140" customWidth="1"/>
    <col min="6050" max="6051" width="0" style="140" hidden="1" customWidth="1"/>
    <col min="6052" max="6052" width="13.25" style="140" customWidth="1"/>
    <col min="6053" max="6054" width="0" style="140" hidden="1" customWidth="1"/>
    <col min="6055" max="6055" width="13.375" style="140" customWidth="1"/>
    <col min="6056" max="6076" width="0" style="140" hidden="1" customWidth="1"/>
    <col min="6077" max="6077" width="14.125" style="140" customWidth="1"/>
    <col min="6078" max="6078" width="14.375" style="140" customWidth="1"/>
    <col min="6079" max="6108" width="0" style="140" hidden="1" customWidth="1"/>
    <col min="6109" max="6109" width="13.875" style="140" customWidth="1"/>
    <col min="6110" max="6156" width="0" style="140" hidden="1" customWidth="1"/>
    <col min="6157" max="6157" width="14.5" style="140" customWidth="1"/>
    <col min="6158" max="6158" width="14.375" style="140" customWidth="1"/>
    <col min="6159" max="6161" width="13.25" style="140" customWidth="1"/>
    <col min="6162" max="6162" width="12.375" style="140" customWidth="1"/>
    <col min="6163" max="6163" width="16.5" style="140" customWidth="1"/>
    <col min="6164" max="6286" width="9" style="140"/>
    <col min="6287" max="6287" width="5" style="140" customWidth="1"/>
    <col min="6288" max="6288" width="6.25" style="140" customWidth="1"/>
    <col min="6289" max="6289" width="7.75" style="140" customWidth="1"/>
    <col min="6290" max="6290" width="30.75" style="140" customWidth="1"/>
    <col min="6291" max="6291" width="0" style="140" hidden="1" customWidth="1"/>
    <col min="6292" max="6293" width="4.125" style="140" customWidth="1"/>
    <col min="6294" max="6295" width="4.625" style="140" customWidth="1"/>
    <col min="6296" max="6296" width="3.875" style="140" customWidth="1"/>
    <col min="6297" max="6297" width="4.5" style="140" customWidth="1"/>
    <col min="6298" max="6298" width="3.375" style="140" customWidth="1"/>
    <col min="6299" max="6299" width="4.75" style="140" customWidth="1"/>
    <col min="6300" max="6300" width="14" style="140" customWidth="1"/>
    <col min="6301" max="6301" width="10.875" style="140" customWidth="1"/>
    <col min="6302" max="6302" width="13.5" style="140" customWidth="1"/>
    <col min="6303" max="6304" width="0" style="140" hidden="1" customWidth="1"/>
    <col min="6305" max="6305" width="14.375" style="140" customWidth="1"/>
    <col min="6306" max="6307" width="0" style="140" hidden="1" customWidth="1"/>
    <col min="6308" max="6308" width="13.25" style="140" customWidth="1"/>
    <col min="6309" max="6310" width="0" style="140" hidden="1" customWidth="1"/>
    <col min="6311" max="6311" width="13.375" style="140" customWidth="1"/>
    <col min="6312" max="6332" width="0" style="140" hidden="1" customWidth="1"/>
    <col min="6333" max="6333" width="14.125" style="140" customWidth="1"/>
    <col min="6334" max="6334" width="14.375" style="140" customWidth="1"/>
    <col min="6335" max="6364" width="0" style="140" hidden="1" customWidth="1"/>
    <col min="6365" max="6365" width="13.875" style="140" customWidth="1"/>
    <col min="6366" max="6412" width="0" style="140" hidden="1" customWidth="1"/>
    <col min="6413" max="6413" width="14.5" style="140" customWidth="1"/>
    <col min="6414" max="6414" width="14.375" style="140" customWidth="1"/>
    <col min="6415" max="6417" width="13.25" style="140" customWidth="1"/>
    <col min="6418" max="6418" width="12.375" style="140" customWidth="1"/>
    <col min="6419" max="6419" width="16.5" style="140" customWidth="1"/>
    <col min="6420" max="6542" width="9" style="140"/>
    <col min="6543" max="6543" width="5" style="140" customWidth="1"/>
    <col min="6544" max="6544" width="6.25" style="140" customWidth="1"/>
    <col min="6545" max="6545" width="7.75" style="140" customWidth="1"/>
    <col min="6546" max="6546" width="30.75" style="140" customWidth="1"/>
    <col min="6547" max="6547" width="0" style="140" hidden="1" customWidth="1"/>
    <col min="6548" max="6549" width="4.125" style="140" customWidth="1"/>
    <col min="6550" max="6551" width="4.625" style="140" customWidth="1"/>
    <col min="6552" max="6552" width="3.875" style="140" customWidth="1"/>
    <col min="6553" max="6553" width="4.5" style="140" customWidth="1"/>
    <col min="6554" max="6554" width="3.375" style="140" customWidth="1"/>
    <col min="6555" max="6555" width="4.75" style="140" customWidth="1"/>
    <col min="6556" max="6556" width="14" style="140" customWidth="1"/>
    <col min="6557" max="6557" width="10.875" style="140" customWidth="1"/>
    <col min="6558" max="6558" width="13.5" style="140" customWidth="1"/>
    <col min="6559" max="6560" width="0" style="140" hidden="1" customWidth="1"/>
    <col min="6561" max="6561" width="14.375" style="140" customWidth="1"/>
    <col min="6562" max="6563" width="0" style="140" hidden="1" customWidth="1"/>
    <col min="6564" max="6564" width="13.25" style="140" customWidth="1"/>
    <col min="6565" max="6566" width="0" style="140" hidden="1" customWidth="1"/>
    <col min="6567" max="6567" width="13.375" style="140" customWidth="1"/>
    <col min="6568" max="6588" width="0" style="140" hidden="1" customWidth="1"/>
    <col min="6589" max="6589" width="14.125" style="140" customWidth="1"/>
    <col min="6590" max="6590" width="14.375" style="140" customWidth="1"/>
    <col min="6591" max="6620" width="0" style="140" hidden="1" customWidth="1"/>
    <col min="6621" max="6621" width="13.875" style="140" customWidth="1"/>
    <col min="6622" max="6668" width="0" style="140" hidden="1" customWidth="1"/>
    <col min="6669" max="6669" width="14.5" style="140" customWidth="1"/>
    <col min="6670" max="6670" width="14.375" style="140" customWidth="1"/>
    <col min="6671" max="6673" width="13.25" style="140" customWidth="1"/>
    <col min="6674" max="6674" width="12.375" style="140" customWidth="1"/>
    <col min="6675" max="6675" width="16.5" style="140" customWidth="1"/>
    <col min="6676" max="6798" width="9" style="140"/>
    <col min="6799" max="6799" width="5" style="140" customWidth="1"/>
    <col min="6800" max="6800" width="6.25" style="140" customWidth="1"/>
    <col min="6801" max="6801" width="7.75" style="140" customWidth="1"/>
    <col min="6802" max="6802" width="30.75" style="140" customWidth="1"/>
    <col min="6803" max="6803" width="0" style="140" hidden="1" customWidth="1"/>
    <col min="6804" max="6805" width="4.125" style="140" customWidth="1"/>
    <col min="6806" max="6807" width="4.625" style="140" customWidth="1"/>
    <col min="6808" max="6808" width="3.875" style="140" customWidth="1"/>
    <col min="6809" max="6809" width="4.5" style="140" customWidth="1"/>
    <col min="6810" max="6810" width="3.375" style="140" customWidth="1"/>
    <col min="6811" max="6811" width="4.75" style="140" customWidth="1"/>
    <col min="6812" max="6812" width="14" style="140" customWidth="1"/>
    <col min="6813" max="6813" width="10.875" style="140" customWidth="1"/>
    <col min="6814" max="6814" width="13.5" style="140" customWidth="1"/>
    <col min="6815" max="6816" width="0" style="140" hidden="1" customWidth="1"/>
    <col min="6817" max="6817" width="14.375" style="140" customWidth="1"/>
    <col min="6818" max="6819" width="0" style="140" hidden="1" customWidth="1"/>
    <col min="6820" max="6820" width="13.25" style="140" customWidth="1"/>
    <col min="6821" max="6822" width="0" style="140" hidden="1" customWidth="1"/>
    <col min="6823" max="6823" width="13.375" style="140" customWidth="1"/>
    <col min="6824" max="6844" width="0" style="140" hidden="1" customWidth="1"/>
    <col min="6845" max="6845" width="14.125" style="140" customWidth="1"/>
    <col min="6846" max="6846" width="14.375" style="140" customWidth="1"/>
    <col min="6847" max="6876" width="0" style="140" hidden="1" customWidth="1"/>
    <col min="6877" max="6877" width="13.875" style="140" customWidth="1"/>
    <col min="6878" max="6924" width="0" style="140" hidden="1" customWidth="1"/>
    <col min="6925" max="6925" width="14.5" style="140" customWidth="1"/>
    <col min="6926" max="6926" width="14.375" style="140" customWidth="1"/>
    <col min="6927" max="6929" width="13.25" style="140" customWidth="1"/>
    <col min="6930" max="6930" width="12.375" style="140" customWidth="1"/>
    <col min="6931" max="6931" width="16.5" style="140" customWidth="1"/>
    <col min="6932" max="7054" width="9" style="140"/>
    <col min="7055" max="7055" width="5" style="140" customWidth="1"/>
    <col min="7056" max="7056" width="6.25" style="140" customWidth="1"/>
    <col min="7057" max="7057" width="7.75" style="140" customWidth="1"/>
    <col min="7058" max="7058" width="30.75" style="140" customWidth="1"/>
    <col min="7059" max="7059" width="0" style="140" hidden="1" customWidth="1"/>
    <col min="7060" max="7061" width="4.125" style="140" customWidth="1"/>
    <col min="7062" max="7063" width="4.625" style="140" customWidth="1"/>
    <col min="7064" max="7064" width="3.875" style="140" customWidth="1"/>
    <col min="7065" max="7065" width="4.5" style="140" customWidth="1"/>
    <col min="7066" max="7066" width="3.375" style="140" customWidth="1"/>
    <col min="7067" max="7067" width="4.75" style="140" customWidth="1"/>
    <col min="7068" max="7068" width="14" style="140" customWidth="1"/>
    <col min="7069" max="7069" width="10.875" style="140" customWidth="1"/>
    <col min="7070" max="7070" width="13.5" style="140" customWidth="1"/>
    <col min="7071" max="7072" width="0" style="140" hidden="1" customWidth="1"/>
    <col min="7073" max="7073" width="14.375" style="140" customWidth="1"/>
    <col min="7074" max="7075" width="0" style="140" hidden="1" customWidth="1"/>
    <col min="7076" max="7076" width="13.25" style="140" customWidth="1"/>
    <col min="7077" max="7078" width="0" style="140" hidden="1" customWidth="1"/>
    <col min="7079" max="7079" width="13.375" style="140" customWidth="1"/>
    <col min="7080" max="7100" width="0" style="140" hidden="1" customWidth="1"/>
    <col min="7101" max="7101" width="14.125" style="140" customWidth="1"/>
    <col min="7102" max="7102" width="14.375" style="140" customWidth="1"/>
    <col min="7103" max="7132" width="0" style="140" hidden="1" customWidth="1"/>
    <col min="7133" max="7133" width="13.875" style="140" customWidth="1"/>
    <col min="7134" max="7180" width="0" style="140" hidden="1" customWidth="1"/>
    <col min="7181" max="7181" width="14.5" style="140" customWidth="1"/>
    <col min="7182" max="7182" width="14.375" style="140" customWidth="1"/>
    <col min="7183" max="7185" width="13.25" style="140" customWidth="1"/>
    <col min="7186" max="7186" width="12.375" style="140" customWidth="1"/>
    <col min="7187" max="7187" width="16.5" style="140" customWidth="1"/>
    <col min="7188" max="7310" width="9" style="140"/>
    <col min="7311" max="7311" width="5" style="140" customWidth="1"/>
    <col min="7312" max="7312" width="6.25" style="140" customWidth="1"/>
    <col min="7313" max="7313" width="7.75" style="140" customWidth="1"/>
    <col min="7314" max="7314" width="30.75" style="140" customWidth="1"/>
    <col min="7315" max="7315" width="0" style="140" hidden="1" customWidth="1"/>
    <col min="7316" max="7317" width="4.125" style="140" customWidth="1"/>
    <col min="7318" max="7319" width="4.625" style="140" customWidth="1"/>
    <col min="7320" max="7320" width="3.875" style="140" customWidth="1"/>
    <col min="7321" max="7321" width="4.5" style="140" customWidth="1"/>
    <col min="7322" max="7322" width="3.375" style="140" customWidth="1"/>
    <col min="7323" max="7323" width="4.75" style="140" customWidth="1"/>
    <col min="7324" max="7324" width="14" style="140" customWidth="1"/>
    <col min="7325" max="7325" width="10.875" style="140" customWidth="1"/>
    <col min="7326" max="7326" width="13.5" style="140" customWidth="1"/>
    <col min="7327" max="7328" width="0" style="140" hidden="1" customWidth="1"/>
    <col min="7329" max="7329" width="14.375" style="140" customWidth="1"/>
    <col min="7330" max="7331" width="0" style="140" hidden="1" customWidth="1"/>
    <col min="7332" max="7332" width="13.25" style="140" customWidth="1"/>
    <col min="7333" max="7334" width="0" style="140" hidden="1" customWidth="1"/>
    <col min="7335" max="7335" width="13.375" style="140" customWidth="1"/>
    <col min="7336" max="7356" width="0" style="140" hidden="1" customWidth="1"/>
    <col min="7357" max="7357" width="14.125" style="140" customWidth="1"/>
    <col min="7358" max="7358" width="14.375" style="140" customWidth="1"/>
    <col min="7359" max="7388" width="0" style="140" hidden="1" customWidth="1"/>
    <col min="7389" max="7389" width="13.875" style="140" customWidth="1"/>
    <col min="7390" max="7436" width="0" style="140" hidden="1" customWidth="1"/>
    <col min="7437" max="7437" width="14.5" style="140" customWidth="1"/>
    <col min="7438" max="7438" width="14.375" style="140" customWidth="1"/>
    <col min="7439" max="7441" width="13.25" style="140" customWidth="1"/>
    <col min="7442" max="7442" width="12.375" style="140" customWidth="1"/>
    <col min="7443" max="7443" width="16.5" style="140" customWidth="1"/>
    <col min="7444" max="7566" width="9" style="140"/>
    <col min="7567" max="7567" width="5" style="140" customWidth="1"/>
    <col min="7568" max="7568" width="6.25" style="140" customWidth="1"/>
    <col min="7569" max="7569" width="7.75" style="140" customWidth="1"/>
    <col min="7570" max="7570" width="30.75" style="140" customWidth="1"/>
    <col min="7571" max="7571" width="0" style="140" hidden="1" customWidth="1"/>
    <col min="7572" max="7573" width="4.125" style="140" customWidth="1"/>
    <col min="7574" max="7575" width="4.625" style="140" customWidth="1"/>
    <col min="7576" max="7576" width="3.875" style="140" customWidth="1"/>
    <col min="7577" max="7577" width="4.5" style="140" customWidth="1"/>
    <col min="7578" max="7578" width="3.375" style="140" customWidth="1"/>
    <col min="7579" max="7579" width="4.75" style="140" customWidth="1"/>
    <col min="7580" max="7580" width="14" style="140" customWidth="1"/>
    <col min="7581" max="7581" width="10.875" style="140" customWidth="1"/>
    <col min="7582" max="7582" width="13.5" style="140" customWidth="1"/>
    <col min="7583" max="7584" width="0" style="140" hidden="1" customWidth="1"/>
    <col min="7585" max="7585" width="14.375" style="140" customWidth="1"/>
    <col min="7586" max="7587" width="0" style="140" hidden="1" customWidth="1"/>
    <col min="7588" max="7588" width="13.25" style="140" customWidth="1"/>
    <col min="7589" max="7590" width="0" style="140" hidden="1" customWidth="1"/>
    <col min="7591" max="7591" width="13.375" style="140" customWidth="1"/>
    <col min="7592" max="7612" width="0" style="140" hidden="1" customWidth="1"/>
    <col min="7613" max="7613" width="14.125" style="140" customWidth="1"/>
    <col min="7614" max="7614" width="14.375" style="140" customWidth="1"/>
    <col min="7615" max="7644" width="0" style="140" hidden="1" customWidth="1"/>
    <col min="7645" max="7645" width="13.875" style="140" customWidth="1"/>
    <col min="7646" max="7692" width="0" style="140" hidden="1" customWidth="1"/>
    <col min="7693" max="7693" width="14.5" style="140" customWidth="1"/>
    <col min="7694" max="7694" width="14.375" style="140" customWidth="1"/>
    <col min="7695" max="7697" width="13.25" style="140" customWidth="1"/>
    <col min="7698" max="7698" width="12.375" style="140" customWidth="1"/>
    <col min="7699" max="7699" width="16.5" style="140" customWidth="1"/>
    <col min="7700" max="7822" width="9" style="140"/>
    <col min="7823" max="7823" width="5" style="140" customWidth="1"/>
    <col min="7824" max="7824" width="6.25" style="140" customWidth="1"/>
    <col min="7825" max="7825" width="7.75" style="140" customWidth="1"/>
    <col min="7826" max="7826" width="30.75" style="140" customWidth="1"/>
    <col min="7827" max="7827" width="0" style="140" hidden="1" customWidth="1"/>
    <col min="7828" max="7829" width="4.125" style="140" customWidth="1"/>
    <col min="7830" max="7831" width="4.625" style="140" customWidth="1"/>
    <col min="7832" max="7832" width="3.875" style="140" customWidth="1"/>
    <col min="7833" max="7833" width="4.5" style="140" customWidth="1"/>
    <col min="7834" max="7834" width="3.375" style="140" customWidth="1"/>
    <col min="7835" max="7835" width="4.75" style="140" customWidth="1"/>
    <col min="7836" max="7836" width="14" style="140" customWidth="1"/>
    <col min="7837" max="7837" width="10.875" style="140" customWidth="1"/>
    <col min="7838" max="7838" width="13.5" style="140" customWidth="1"/>
    <col min="7839" max="7840" width="0" style="140" hidden="1" customWidth="1"/>
    <col min="7841" max="7841" width="14.375" style="140" customWidth="1"/>
    <col min="7842" max="7843" width="0" style="140" hidden="1" customWidth="1"/>
    <col min="7844" max="7844" width="13.25" style="140" customWidth="1"/>
    <col min="7845" max="7846" width="0" style="140" hidden="1" customWidth="1"/>
    <col min="7847" max="7847" width="13.375" style="140" customWidth="1"/>
    <col min="7848" max="7868" width="0" style="140" hidden="1" customWidth="1"/>
    <col min="7869" max="7869" width="14.125" style="140" customWidth="1"/>
    <col min="7870" max="7870" width="14.375" style="140" customWidth="1"/>
    <col min="7871" max="7900" width="0" style="140" hidden="1" customWidth="1"/>
    <col min="7901" max="7901" width="13.875" style="140" customWidth="1"/>
    <col min="7902" max="7948" width="0" style="140" hidden="1" customWidth="1"/>
    <col min="7949" max="7949" width="14.5" style="140" customWidth="1"/>
    <col min="7950" max="7950" width="14.375" style="140" customWidth="1"/>
    <col min="7951" max="7953" width="13.25" style="140" customWidth="1"/>
    <col min="7954" max="7954" width="12.375" style="140" customWidth="1"/>
    <col min="7955" max="7955" width="16.5" style="140" customWidth="1"/>
    <col min="7956" max="8078" width="9" style="140"/>
    <col min="8079" max="8079" width="5" style="140" customWidth="1"/>
    <col min="8080" max="8080" width="6.25" style="140" customWidth="1"/>
    <col min="8081" max="8081" width="7.75" style="140" customWidth="1"/>
    <col min="8082" max="8082" width="30.75" style="140" customWidth="1"/>
    <col min="8083" max="8083" width="0" style="140" hidden="1" customWidth="1"/>
    <col min="8084" max="8085" width="4.125" style="140" customWidth="1"/>
    <col min="8086" max="8087" width="4.625" style="140" customWidth="1"/>
    <col min="8088" max="8088" width="3.875" style="140" customWidth="1"/>
    <col min="8089" max="8089" width="4.5" style="140" customWidth="1"/>
    <col min="8090" max="8090" width="3.375" style="140" customWidth="1"/>
    <col min="8091" max="8091" width="4.75" style="140" customWidth="1"/>
    <col min="8092" max="8092" width="14" style="140" customWidth="1"/>
    <col min="8093" max="8093" width="10.875" style="140" customWidth="1"/>
    <col min="8094" max="8094" width="13.5" style="140" customWidth="1"/>
    <col min="8095" max="8096" width="0" style="140" hidden="1" customWidth="1"/>
    <col min="8097" max="8097" width="14.375" style="140" customWidth="1"/>
    <col min="8098" max="8099" width="0" style="140" hidden="1" customWidth="1"/>
    <col min="8100" max="8100" width="13.25" style="140" customWidth="1"/>
    <col min="8101" max="8102" width="0" style="140" hidden="1" customWidth="1"/>
    <col min="8103" max="8103" width="13.375" style="140" customWidth="1"/>
    <col min="8104" max="8124" width="0" style="140" hidden="1" customWidth="1"/>
    <col min="8125" max="8125" width="14.125" style="140" customWidth="1"/>
    <col min="8126" max="8126" width="14.375" style="140" customWidth="1"/>
    <col min="8127" max="8156" width="0" style="140" hidden="1" customWidth="1"/>
    <col min="8157" max="8157" width="13.875" style="140" customWidth="1"/>
    <col min="8158" max="8204" width="0" style="140" hidden="1" customWidth="1"/>
    <col min="8205" max="8205" width="14.5" style="140" customWidth="1"/>
    <col min="8206" max="8206" width="14.375" style="140" customWidth="1"/>
    <col min="8207" max="8209" width="13.25" style="140" customWidth="1"/>
    <col min="8210" max="8210" width="12.375" style="140" customWidth="1"/>
    <col min="8211" max="8211" width="16.5" style="140" customWidth="1"/>
    <col min="8212" max="8334" width="9" style="140"/>
    <col min="8335" max="8335" width="5" style="140" customWidth="1"/>
    <col min="8336" max="8336" width="6.25" style="140" customWidth="1"/>
    <col min="8337" max="8337" width="7.75" style="140" customWidth="1"/>
    <col min="8338" max="8338" width="30.75" style="140" customWidth="1"/>
    <col min="8339" max="8339" width="0" style="140" hidden="1" customWidth="1"/>
    <col min="8340" max="8341" width="4.125" style="140" customWidth="1"/>
    <col min="8342" max="8343" width="4.625" style="140" customWidth="1"/>
    <col min="8344" max="8344" width="3.875" style="140" customWidth="1"/>
    <col min="8345" max="8345" width="4.5" style="140" customWidth="1"/>
    <col min="8346" max="8346" width="3.375" style="140" customWidth="1"/>
    <col min="8347" max="8347" width="4.75" style="140" customWidth="1"/>
    <col min="8348" max="8348" width="14" style="140" customWidth="1"/>
    <col min="8349" max="8349" width="10.875" style="140" customWidth="1"/>
    <col min="8350" max="8350" width="13.5" style="140" customWidth="1"/>
    <col min="8351" max="8352" width="0" style="140" hidden="1" customWidth="1"/>
    <col min="8353" max="8353" width="14.375" style="140" customWidth="1"/>
    <col min="8354" max="8355" width="0" style="140" hidden="1" customWidth="1"/>
    <col min="8356" max="8356" width="13.25" style="140" customWidth="1"/>
    <col min="8357" max="8358" width="0" style="140" hidden="1" customWidth="1"/>
    <col min="8359" max="8359" width="13.375" style="140" customWidth="1"/>
    <col min="8360" max="8380" width="0" style="140" hidden="1" customWidth="1"/>
    <col min="8381" max="8381" width="14.125" style="140" customWidth="1"/>
    <col min="8382" max="8382" width="14.375" style="140" customWidth="1"/>
    <col min="8383" max="8412" width="0" style="140" hidden="1" customWidth="1"/>
    <col min="8413" max="8413" width="13.875" style="140" customWidth="1"/>
    <col min="8414" max="8460" width="0" style="140" hidden="1" customWidth="1"/>
    <col min="8461" max="8461" width="14.5" style="140" customWidth="1"/>
    <col min="8462" max="8462" width="14.375" style="140" customWidth="1"/>
    <col min="8463" max="8465" width="13.25" style="140" customWidth="1"/>
    <col min="8466" max="8466" width="12.375" style="140" customWidth="1"/>
    <col min="8467" max="8467" width="16.5" style="140" customWidth="1"/>
    <col min="8468" max="8590" width="9" style="140"/>
    <col min="8591" max="8591" width="5" style="140" customWidth="1"/>
    <col min="8592" max="8592" width="6.25" style="140" customWidth="1"/>
    <col min="8593" max="8593" width="7.75" style="140" customWidth="1"/>
    <col min="8594" max="8594" width="30.75" style="140" customWidth="1"/>
    <col min="8595" max="8595" width="0" style="140" hidden="1" customWidth="1"/>
    <col min="8596" max="8597" width="4.125" style="140" customWidth="1"/>
    <col min="8598" max="8599" width="4.625" style="140" customWidth="1"/>
    <col min="8600" max="8600" width="3.875" style="140" customWidth="1"/>
    <col min="8601" max="8601" width="4.5" style="140" customWidth="1"/>
    <col min="8602" max="8602" width="3.375" style="140" customWidth="1"/>
    <col min="8603" max="8603" width="4.75" style="140" customWidth="1"/>
    <col min="8604" max="8604" width="14" style="140" customWidth="1"/>
    <col min="8605" max="8605" width="10.875" style="140" customWidth="1"/>
    <col min="8606" max="8606" width="13.5" style="140" customWidth="1"/>
    <col min="8607" max="8608" width="0" style="140" hidden="1" customWidth="1"/>
    <col min="8609" max="8609" width="14.375" style="140" customWidth="1"/>
    <col min="8610" max="8611" width="0" style="140" hidden="1" customWidth="1"/>
    <col min="8612" max="8612" width="13.25" style="140" customWidth="1"/>
    <col min="8613" max="8614" width="0" style="140" hidden="1" customWidth="1"/>
    <col min="8615" max="8615" width="13.375" style="140" customWidth="1"/>
    <col min="8616" max="8636" width="0" style="140" hidden="1" customWidth="1"/>
    <col min="8637" max="8637" width="14.125" style="140" customWidth="1"/>
    <col min="8638" max="8638" width="14.375" style="140" customWidth="1"/>
    <col min="8639" max="8668" width="0" style="140" hidden="1" customWidth="1"/>
    <col min="8669" max="8669" width="13.875" style="140" customWidth="1"/>
    <col min="8670" max="8716" width="0" style="140" hidden="1" customWidth="1"/>
    <col min="8717" max="8717" width="14.5" style="140" customWidth="1"/>
    <col min="8718" max="8718" width="14.375" style="140" customWidth="1"/>
    <col min="8719" max="8721" width="13.25" style="140" customWidth="1"/>
    <col min="8722" max="8722" width="12.375" style="140" customWidth="1"/>
    <col min="8723" max="8723" width="16.5" style="140" customWidth="1"/>
    <col min="8724" max="8846" width="9" style="140"/>
    <col min="8847" max="8847" width="5" style="140" customWidth="1"/>
    <col min="8848" max="8848" width="6.25" style="140" customWidth="1"/>
    <col min="8849" max="8849" width="7.75" style="140" customWidth="1"/>
    <col min="8850" max="8850" width="30.75" style="140" customWidth="1"/>
    <col min="8851" max="8851" width="0" style="140" hidden="1" customWidth="1"/>
    <col min="8852" max="8853" width="4.125" style="140" customWidth="1"/>
    <col min="8854" max="8855" width="4.625" style="140" customWidth="1"/>
    <col min="8856" max="8856" width="3.875" style="140" customWidth="1"/>
    <col min="8857" max="8857" width="4.5" style="140" customWidth="1"/>
    <col min="8858" max="8858" width="3.375" style="140" customWidth="1"/>
    <col min="8859" max="8859" width="4.75" style="140" customWidth="1"/>
    <col min="8860" max="8860" width="14" style="140" customWidth="1"/>
    <col min="8861" max="8861" width="10.875" style="140" customWidth="1"/>
    <col min="8862" max="8862" width="13.5" style="140" customWidth="1"/>
    <col min="8863" max="8864" width="0" style="140" hidden="1" customWidth="1"/>
    <col min="8865" max="8865" width="14.375" style="140" customWidth="1"/>
    <col min="8866" max="8867" width="0" style="140" hidden="1" customWidth="1"/>
    <col min="8868" max="8868" width="13.25" style="140" customWidth="1"/>
    <col min="8869" max="8870" width="0" style="140" hidden="1" customWidth="1"/>
    <col min="8871" max="8871" width="13.375" style="140" customWidth="1"/>
    <col min="8872" max="8892" width="0" style="140" hidden="1" customWidth="1"/>
    <col min="8893" max="8893" width="14.125" style="140" customWidth="1"/>
    <col min="8894" max="8894" width="14.375" style="140" customWidth="1"/>
    <col min="8895" max="8924" width="0" style="140" hidden="1" customWidth="1"/>
    <col min="8925" max="8925" width="13.875" style="140" customWidth="1"/>
    <col min="8926" max="8972" width="0" style="140" hidden="1" customWidth="1"/>
    <col min="8973" max="8973" width="14.5" style="140" customWidth="1"/>
    <col min="8974" max="8974" width="14.375" style="140" customWidth="1"/>
    <col min="8975" max="8977" width="13.25" style="140" customWidth="1"/>
    <col min="8978" max="8978" width="12.375" style="140" customWidth="1"/>
    <col min="8979" max="8979" width="16.5" style="140" customWidth="1"/>
    <col min="8980" max="9102" width="9" style="140"/>
    <col min="9103" max="9103" width="5" style="140" customWidth="1"/>
    <col min="9104" max="9104" width="6.25" style="140" customWidth="1"/>
    <col min="9105" max="9105" width="7.75" style="140" customWidth="1"/>
    <col min="9106" max="9106" width="30.75" style="140" customWidth="1"/>
    <col min="9107" max="9107" width="0" style="140" hidden="1" customWidth="1"/>
    <col min="9108" max="9109" width="4.125" style="140" customWidth="1"/>
    <col min="9110" max="9111" width="4.625" style="140" customWidth="1"/>
    <col min="9112" max="9112" width="3.875" style="140" customWidth="1"/>
    <col min="9113" max="9113" width="4.5" style="140" customWidth="1"/>
    <col min="9114" max="9114" width="3.375" style="140" customWidth="1"/>
    <col min="9115" max="9115" width="4.75" style="140" customWidth="1"/>
    <col min="9116" max="9116" width="14" style="140" customWidth="1"/>
    <col min="9117" max="9117" width="10.875" style="140" customWidth="1"/>
    <col min="9118" max="9118" width="13.5" style="140" customWidth="1"/>
    <col min="9119" max="9120" width="0" style="140" hidden="1" customWidth="1"/>
    <col min="9121" max="9121" width="14.375" style="140" customWidth="1"/>
    <col min="9122" max="9123" width="0" style="140" hidden="1" customWidth="1"/>
    <col min="9124" max="9124" width="13.25" style="140" customWidth="1"/>
    <col min="9125" max="9126" width="0" style="140" hidden="1" customWidth="1"/>
    <col min="9127" max="9127" width="13.375" style="140" customWidth="1"/>
    <col min="9128" max="9148" width="0" style="140" hidden="1" customWidth="1"/>
    <col min="9149" max="9149" width="14.125" style="140" customWidth="1"/>
    <col min="9150" max="9150" width="14.375" style="140" customWidth="1"/>
    <col min="9151" max="9180" width="0" style="140" hidden="1" customWidth="1"/>
    <col min="9181" max="9181" width="13.875" style="140" customWidth="1"/>
    <col min="9182" max="9228" width="0" style="140" hidden="1" customWidth="1"/>
    <col min="9229" max="9229" width="14.5" style="140" customWidth="1"/>
    <col min="9230" max="9230" width="14.375" style="140" customWidth="1"/>
    <col min="9231" max="9233" width="13.25" style="140" customWidth="1"/>
    <col min="9234" max="9234" width="12.375" style="140" customWidth="1"/>
    <col min="9235" max="9235" width="16.5" style="140" customWidth="1"/>
    <col min="9236" max="9358" width="9" style="140"/>
    <col min="9359" max="9359" width="5" style="140" customWidth="1"/>
    <col min="9360" max="9360" width="6.25" style="140" customWidth="1"/>
    <col min="9361" max="9361" width="7.75" style="140" customWidth="1"/>
    <col min="9362" max="9362" width="30.75" style="140" customWidth="1"/>
    <col min="9363" max="9363" width="0" style="140" hidden="1" customWidth="1"/>
    <col min="9364" max="9365" width="4.125" style="140" customWidth="1"/>
    <col min="9366" max="9367" width="4.625" style="140" customWidth="1"/>
    <col min="9368" max="9368" width="3.875" style="140" customWidth="1"/>
    <col min="9369" max="9369" width="4.5" style="140" customWidth="1"/>
    <col min="9370" max="9370" width="3.375" style="140" customWidth="1"/>
    <col min="9371" max="9371" width="4.75" style="140" customWidth="1"/>
    <col min="9372" max="9372" width="14" style="140" customWidth="1"/>
    <col min="9373" max="9373" width="10.875" style="140" customWidth="1"/>
    <col min="9374" max="9374" width="13.5" style="140" customWidth="1"/>
    <col min="9375" max="9376" width="0" style="140" hidden="1" customWidth="1"/>
    <col min="9377" max="9377" width="14.375" style="140" customWidth="1"/>
    <col min="9378" max="9379" width="0" style="140" hidden="1" customWidth="1"/>
    <col min="9380" max="9380" width="13.25" style="140" customWidth="1"/>
    <col min="9381" max="9382" width="0" style="140" hidden="1" customWidth="1"/>
    <col min="9383" max="9383" width="13.375" style="140" customWidth="1"/>
    <col min="9384" max="9404" width="0" style="140" hidden="1" customWidth="1"/>
    <col min="9405" max="9405" width="14.125" style="140" customWidth="1"/>
    <col min="9406" max="9406" width="14.375" style="140" customWidth="1"/>
    <col min="9407" max="9436" width="0" style="140" hidden="1" customWidth="1"/>
    <col min="9437" max="9437" width="13.875" style="140" customWidth="1"/>
    <col min="9438" max="9484" width="0" style="140" hidden="1" customWidth="1"/>
    <col min="9485" max="9485" width="14.5" style="140" customWidth="1"/>
    <col min="9486" max="9486" width="14.375" style="140" customWidth="1"/>
    <col min="9487" max="9489" width="13.25" style="140" customWidth="1"/>
    <col min="9490" max="9490" width="12.375" style="140" customWidth="1"/>
    <col min="9491" max="9491" width="16.5" style="140" customWidth="1"/>
    <col min="9492" max="9614" width="9" style="140"/>
    <col min="9615" max="9615" width="5" style="140" customWidth="1"/>
    <col min="9616" max="9616" width="6.25" style="140" customWidth="1"/>
    <col min="9617" max="9617" width="7.75" style="140" customWidth="1"/>
    <col min="9618" max="9618" width="30.75" style="140" customWidth="1"/>
    <col min="9619" max="9619" width="0" style="140" hidden="1" customWidth="1"/>
    <col min="9620" max="9621" width="4.125" style="140" customWidth="1"/>
    <col min="9622" max="9623" width="4.625" style="140" customWidth="1"/>
    <col min="9624" max="9624" width="3.875" style="140" customWidth="1"/>
    <col min="9625" max="9625" width="4.5" style="140" customWidth="1"/>
    <col min="9626" max="9626" width="3.375" style="140" customWidth="1"/>
    <col min="9627" max="9627" width="4.75" style="140" customWidth="1"/>
    <col min="9628" max="9628" width="14" style="140" customWidth="1"/>
    <col min="9629" max="9629" width="10.875" style="140" customWidth="1"/>
    <col min="9630" max="9630" width="13.5" style="140" customWidth="1"/>
    <col min="9631" max="9632" width="0" style="140" hidden="1" customWidth="1"/>
    <col min="9633" max="9633" width="14.375" style="140" customWidth="1"/>
    <col min="9634" max="9635" width="0" style="140" hidden="1" customWidth="1"/>
    <col min="9636" max="9636" width="13.25" style="140" customWidth="1"/>
    <col min="9637" max="9638" width="0" style="140" hidden="1" customWidth="1"/>
    <col min="9639" max="9639" width="13.375" style="140" customWidth="1"/>
    <col min="9640" max="9660" width="0" style="140" hidden="1" customWidth="1"/>
    <col min="9661" max="9661" width="14.125" style="140" customWidth="1"/>
    <col min="9662" max="9662" width="14.375" style="140" customWidth="1"/>
    <col min="9663" max="9692" width="0" style="140" hidden="1" customWidth="1"/>
    <col min="9693" max="9693" width="13.875" style="140" customWidth="1"/>
    <col min="9694" max="9740" width="0" style="140" hidden="1" customWidth="1"/>
    <col min="9741" max="9741" width="14.5" style="140" customWidth="1"/>
    <col min="9742" max="9742" width="14.375" style="140" customWidth="1"/>
    <col min="9743" max="9745" width="13.25" style="140" customWidth="1"/>
    <col min="9746" max="9746" width="12.375" style="140" customWidth="1"/>
    <col min="9747" max="9747" width="16.5" style="140" customWidth="1"/>
    <col min="9748" max="9870" width="9" style="140"/>
    <col min="9871" max="9871" width="5" style="140" customWidth="1"/>
    <col min="9872" max="9872" width="6.25" style="140" customWidth="1"/>
    <col min="9873" max="9873" width="7.75" style="140" customWidth="1"/>
    <col min="9874" max="9874" width="30.75" style="140" customWidth="1"/>
    <col min="9875" max="9875" width="0" style="140" hidden="1" customWidth="1"/>
    <col min="9876" max="9877" width="4.125" style="140" customWidth="1"/>
    <col min="9878" max="9879" width="4.625" style="140" customWidth="1"/>
    <col min="9880" max="9880" width="3.875" style="140" customWidth="1"/>
    <col min="9881" max="9881" width="4.5" style="140" customWidth="1"/>
    <col min="9882" max="9882" width="3.375" style="140" customWidth="1"/>
    <col min="9883" max="9883" width="4.75" style="140" customWidth="1"/>
    <col min="9884" max="9884" width="14" style="140" customWidth="1"/>
    <col min="9885" max="9885" width="10.875" style="140" customWidth="1"/>
    <col min="9886" max="9886" width="13.5" style="140" customWidth="1"/>
    <col min="9887" max="9888" width="0" style="140" hidden="1" customWidth="1"/>
    <col min="9889" max="9889" width="14.375" style="140" customWidth="1"/>
    <col min="9890" max="9891" width="0" style="140" hidden="1" customWidth="1"/>
    <col min="9892" max="9892" width="13.25" style="140" customWidth="1"/>
    <col min="9893" max="9894" width="0" style="140" hidden="1" customWidth="1"/>
    <col min="9895" max="9895" width="13.375" style="140" customWidth="1"/>
    <col min="9896" max="9916" width="0" style="140" hidden="1" customWidth="1"/>
    <col min="9917" max="9917" width="14.125" style="140" customWidth="1"/>
    <col min="9918" max="9918" width="14.375" style="140" customWidth="1"/>
    <col min="9919" max="9948" width="0" style="140" hidden="1" customWidth="1"/>
    <col min="9949" max="9949" width="13.875" style="140" customWidth="1"/>
    <col min="9950" max="9996" width="0" style="140" hidden="1" customWidth="1"/>
    <col min="9997" max="9997" width="14.5" style="140" customWidth="1"/>
    <col min="9998" max="9998" width="14.375" style="140" customWidth="1"/>
    <col min="9999" max="10001" width="13.25" style="140" customWidth="1"/>
    <col min="10002" max="10002" width="12.375" style="140" customWidth="1"/>
    <col min="10003" max="10003" width="16.5" style="140" customWidth="1"/>
    <col min="10004" max="10126" width="9" style="140"/>
    <col min="10127" max="10127" width="5" style="140" customWidth="1"/>
    <col min="10128" max="10128" width="6.25" style="140" customWidth="1"/>
    <col min="10129" max="10129" width="7.75" style="140" customWidth="1"/>
    <col min="10130" max="10130" width="30.75" style="140" customWidth="1"/>
    <col min="10131" max="10131" width="0" style="140" hidden="1" customWidth="1"/>
    <col min="10132" max="10133" width="4.125" style="140" customWidth="1"/>
    <col min="10134" max="10135" width="4.625" style="140" customWidth="1"/>
    <col min="10136" max="10136" width="3.875" style="140" customWidth="1"/>
    <col min="10137" max="10137" width="4.5" style="140" customWidth="1"/>
    <col min="10138" max="10138" width="3.375" style="140" customWidth="1"/>
    <col min="10139" max="10139" width="4.75" style="140" customWidth="1"/>
    <col min="10140" max="10140" width="14" style="140" customWidth="1"/>
    <col min="10141" max="10141" width="10.875" style="140" customWidth="1"/>
    <col min="10142" max="10142" width="13.5" style="140" customWidth="1"/>
    <col min="10143" max="10144" width="0" style="140" hidden="1" customWidth="1"/>
    <col min="10145" max="10145" width="14.375" style="140" customWidth="1"/>
    <col min="10146" max="10147" width="0" style="140" hidden="1" customWidth="1"/>
    <col min="10148" max="10148" width="13.25" style="140" customWidth="1"/>
    <col min="10149" max="10150" width="0" style="140" hidden="1" customWidth="1"/>
    <col min="10151" max="10151" width="13.375" style="140" customWidth="1"/>
    <col min="10152" max="10172" width="0" style="140" hidden="1" customWidth="1"/>
    <col min="10173" max="10173" width="14.125" style="140" customWidth="1"/>
    <col min="10174" max="10174" width="14.375" style="140" customWidth="1"/>
    <col min="10175" max="10204" width="0" style="140" hidden="1" customWidth="1"/>
    <col min="10205" max="10205" width="13.875" style="140" customWidth="1"/>
    <col min="10206" max="10252" width="0" style="140" hidden="1" customWidth="1"/>
    <col min="10253" max="10253" width="14.5" style="140" customWidth="1"/>
    <col min="10254" max="10254" width="14.375" style="140" customWidth="1"/>
    <col min="10255" max="10257" width="13.25" style="140" customWidth="1"/>
    <col min="10258" max="10258" width="12.375" style="140" customWidth="1"/>
    <col min="10259" max="10259" width="16.5" style="140" customWidth="1"/>
    <col min="10260" max="10382" width="9" style="140"/>
    <col min="10383" max="10383" width="5" style="140" customWidth="1"/>
    <col min="10384" max="10384" width="6.25" style="140" customWidth="1"/>
    <col min="10385" max="10385" width="7.75" style="140" customWidth="1"/>
    <col min="10386" max="10386" width="30.75" style="140" customWidth="1"/>
    <col min="10387" max="10387" width="0" style="140" hidden="1" customWidth="1"/>
    <col min="10388" max="10389" width="4.125" style="140" customWidth="1"/>
    <col min="10390" max="10391" width="4.625" style="140" customWidth="1"/>
    <col min="10392" max="10392" width="3.875" style="140" customWidth="1"/>
    <col min="10393" max="10393" width="4.5" style="140" customWidth="1"/>
    <col min="10394" max="10394" width="3.375" style="140" customWidth="1"/>
    <col min="10395" max="10395" width="4.75" style="140" customWidth="1"/>
    <col min="10396" max="10396" width="14" style="140" customWidth="1"/>
    <col min="10397" max="10397" width="10.875" style="140" customWidth="1"/>
    <col min="10398" max="10398" width="13.5" style="140" customWidth="1"/>
    <col min="10399" max="10400" width="0" style="140" hidden="1" customWidth="1"/>
    <col min="10401" max="10401" width="14.375" style="140" customWidth="1"/>
    <col min="10402" max="10403" width="0" style="140" hidden="1" customWidth="1"/>
    <col min="10404" max="10404" width="13.25" style="140" customWidth="1"/>
    <col min="10405" max="10406" width="0" style="140" hidden="1" customWidth="1"/>
    <col min="10407" max="10407" width="13.375" style="140" customWidth="1"/>
    <col min="10408" max="10428" width="0" style="140" hidden="1" customWidth="1"/>
    <col min="10429" max="10429" width="14.125" style="140" customWidth="1"/>
    <col min="10430" max="10430" width="14.375" style="140" customWidth="1"/>
    <col min="10431" max="10460" width="0" style="140" hidden="1" customWidth="1"/>
    <col min="10461" max="10461" width="13.875" style="140" customWidth="1"/>
    <col min="10462" max="10508" width="0" style="140" hidden="1" customWidth="1"/>
    <col min="10509" max="10509" width="14.5" style="140" customWidth="1"/>
    <col min="10510" max="10510" width="14.375" style="140" customWidth="1"/>
    <col min="10511" max="10513" width="13.25" style="140" customWidth="1"/>
    <col min="10514" max="10514" width="12.375" style="140" customWidth="1"/>
    <col min="10515" max="10515" width="16.5" style="140" customWidth="1"/>
    <col min="10516" max="10638" width="9" style="140"/>
    <col min="10639" max="10639" width="5" style="140" customWidth="1"/>
    <col min="10640" max="10640" width="6.25" style="140" customWidth="1"/>
    <col min="10641" max="10641" width="7.75" style="140" customWidth="1"/>
    <col min="10642" max="10642" width="30.75" style="140" customWidth="1"/>
    <col min="10643" max="10643" width="0" style="140" hidden="1" customWidth="1"/>
    <col min="10644" max="10645" width="4.125" style="140" customWidth="1"/>
    <col min="10646" max="10647" width="4.625" style="140" customWidth="1"/>
    <col min="10648" max="10648" width="3.875" style="140" customWidth="1"/>
    <col min="10649" max="10649" width="4.5" style="140" customWidth="1"/>
    <col min="10650" max="10650" width="3.375" style="140" customWidth="1"/>
    <col min="10651" max="10651" width="4.75" style="140" customWidth="1"/>
    <col min="10652" max="10652" width="14" style="140" customWidth="1"/>
    <col min="10653" max="10653" width="10.875" style="140" customWidth="1"/>
    <col min="10654" max="10654" width="13.5" style="140" customWidth="1"/>
    <col min="10655" max="10656" width="0" style="140" hidden="1" customWidth="1"/>
    <col min="10657" max="10657" width="14.375" style="140" customWidth="1"/>
    <col min="10658" max="10659" width="0" style="140" hidden="1" customWidth="1"/>
    <col min="10660" max="10660" width="13.25" style="140" customWidth="1"/>
    <col min="10661" max="10662" width="0" style="140" hidden="1" customWidth="1"/>
    <col min="10663" max="10663" width="13.375" style="140" customWidth="1"/>
    <col min="10664" max="10684" width="0" style="140" hidden="1" customWidth="1"/>
    <col min="10685" max="10685" width="14.125" style="140" customWidth="1"/>
    <col min="10686" max="10686" width="14.375" style="140" customWidth="1"/>
    <col min="10687" max="10716" width="0" style="140" hidden="1" customWidth="1"/>
    <col min="10717" max="10717" width="13.875" style="140" customWidth="1"/>
    <col min="10718" max="10764" width="0" style="140" hidden="1" customWidth="1"/>
    <col min="10765" max="10765" width="14.5" style="140" customWidth="1"/>
    <col min="10766" max="10766" width="14.375" style="140" customWidth="1"/>
    <col min="10767" max="10769" width="13.25" style="140" customWidth="1"/>
    <col min="10770" max="10770" width="12.375" style="140" customWidth="1"/>
    <col min="10771" max="10771" width="16.5" style="140" customWidth="1"/>
    <col min="10772" max="10894" width="9" style="140"/>
    <col min="10895" max="10895" width="5" style="140" customWidth="1"/>
    <col min="10896" max="10896" width="6.25" style="140" customWidth="1"/>
    <col min="10897" max="10897" width="7.75" style="140" customWidth="1"/>
    <col min="10898" max="10898" width="30.75" style="140" customWidth="1"/>
    <col min="10899" max="10899" width="0" style="140" hidden="1" customWidth="1"/>
    <col min="10900" max="10901" width="4.125" style="140" customWidth="1"/>
    <col min="10902" max="10903" width="4.625" style="140" customWidth="1"/>
    <col min="10904" max="10904" width="3.875" style="140" customWidth="1"/>
    <col min="10905" max="10905" width="4.5" style="140" customWidth="1"/>
    <col min="10906" max="10906" width="3.375" style="140" customWidth="1"/>
    <col min="10907" max="10907" width="4.75" style="140" customWidth="1"/>
    <col min="10908" max="10908" width="14" style="140" customWidth="1"/>
    <col min="10909" max="10909" width="10.875" style="140" customWidth="1"/>
    <col min="10910" max="10910" width="13.5" style="140" customWidth="1"/>
    <col min="10911" max="10912" width="0" style="140" hidden="1" customWidth="1"/>
    <col min="10913" max="10913" width="14.375" style="140" customWidth="1"/>
    <col min="10914" max="10915" width="0" style="140" hidden="1" customWidth="1"/>
    <col min="10916" max="10916" width="13.25" style="140" customWidth="1"/>
    <col min="10917" max="10918" width="0" style="140" hidden="1" customWidth="1"/>
    <col min="10919" max="10919" width="13.375" style="140" customWidth="1"/>
    <col min="10920" max="10940" width="0" style="140" hidden="1" customWidth="1"/>
    <col min="10941" max="10941" width="14.125" style="140" customWidth="1"/>
    <col min="10942" max="10942" width="14.375" style="140" customWidth="1"/>
    <col min="10943" max="10972" width="0" style="140" hidden="1" customWidth="1"/>
    <col min="10973" max="10973" width="13.875" style="140" customWidth="1"/>
    <col min="10974" max="11020" width="0" style="140" hidden="1" customWidth="1"/>
    <col min="11021" max="11021" width="14.5" style="140" customWidth="1"/>
    <col min="11022" max="11022" width="14.375" style="140" customWidth="1"/>
    <col min="11023" max="11025" width="13.25" style="140" customWidth="1"/>
    <col min="11026" max="11026" width="12.375" style="140" customWidth="1"/>
    <col min="11027" max="11027" width="16.5" style="140" customWidth="1"/>
    <col min="11028" max="11150" width="9" style="140"/>
    <col min="11151" max="11151" width="5" style="140" customWidth="1"/>
    <col min="11152" max="11152" width="6.25" style="140" customWidth="1"/>
    <col min="11153" max="11153" width="7.75" style="140" customWidth="1"/>
    <col min="11154" max="11154" width="30.75" style="140" customWidth="1"/>
    <col min="11155" max="11155" width="0" style="140" hidden="1" customWidth="1"/>
    <col min="11156" max="11157" width="4.125" style="140" customWidth="1"/>
    <col min="11158" max="11159" width="4.625" style="140" customWidth="1"/>
    <col min="11160" max="11160" width="3.875" style="140" customWidth="1"/>
    <col min="11161" max="11161" width="4.5" style="140" customWidth="1"/>
    <col min="11162" max="11162" width="3.375" style="140" customWidth="1"/>
    <col min="11163" max="11163" width="4.75" style="140" customWidth="1"/>
    <col min="11164" max="11164" width="14" style="140" customWidth="1"/>
    <col min="11165" max="11165" width="10.875" style="140" customWidth="1"/>
    <col min="11166" max="11166" width="13.5" style="140" customWidth="1"/>
    <col min="11167" max="11168" width="0" style="140" hidden="1" customWidth="1"/>
    <col min="11169" max="11169" width="14.375" style="140" customWidth="1"/>
    <col min="11170" max="11171" width="0" style="140" hidden="1" customWidth="1"/>
    <col min="11172" max="11172" width="13.25" style="140" customWidth="1"/>
    <col min="11173" max="11174" width="0" style="140" hidden="1" customWidth="1"/>
    <col min="11175" max="11175" width="13.375" style="140" customWidth="1"/>
    <col min="11176" max="11196" width="0" style="140" hidden="1" customWidth="1"/>
    <col min="11197" max="11197" width="14.125" style="140" customWidth="1"/>
    <col min="11198" max="11198" width="14.375" style="140" customWidth="1"/>
    <col min="11199" max="11228" width="0" style="140" hidden="1" customWidth="1"/>
    <col min="11229" max="11229" width="13.875" style="140" customWidth="1"/>
    <col min="11230" max="11276" width="0" style="140" hidden="1" customWidth="1"/>
    <col min="11277" max="11277" width="14.5" style="140" customWidth="1"/>
    <col min="11278" max="11278" width="14.375" style="140" customWidth="1"/>
    <col min="11279" max="11281" width="13.25" style="140" customWidth="1"/>
    <col min="11282" max="11282" width="12.375" style="140" customWidth="1"/>
    <col min="11283" max="11283" width="16.5" style="140" customWidth="1"/>
    <col min="11284" max="11406" width="9" style="140"/>
    <col min="11407" max="11407" width="5" style="140" customWidth="1"/>
    <col min="11408" max="11408" width="6.25" style="140" customWidth="1"/>
    <col min="11409" max="11409" width="7.75" style="140" customWidth="1"/>
    <col min="11410" max="11410" width="30.75" style="140" customWidth="1"/>
    <col min="11411" max="11411" width="0" style="140" hidden="1" customWidth="1"/>
    <col min="11412" max="11413" width="4.125" style="140" customWidth="1"/>
    <col min="11414" max="11415" width="4.625" style="140" customWidth="1"/>
    <col min="11416" max="11416" width="3.875" style="140" customWidth="1"/>
    <col min="11417" max="11417" width="4.5" style="140" customWidth="1"/>
    <col min="11418" max="11418" width="3.375" style="140" customWidth="1"/>
    <col min="11419" max="11419" width="4.75" style="140" customWidth="1"/>
    <col min="11420" max="11420" width="14" style="140" customWidth="1"/>
    <col min="11421" max="11421" width="10.875" style="140" customWidth="1"/>
    <col min="11422" max="11422" width="13.5" style="140" customWidth="1"/>
    <col min="11423" max="11424" width="0" style="140" hidden="1" customWidth="1"/>
    <col min="11425" max="11425" width="14.375" style="140" customWidth="1"/>
    <col min="11426" max="11427" width="0" style="140" hidden="1" customWidth="1"/>
    <col min="11428" max="11428" width="13.25" style="140" customWidth="1"/>
    <col min="11429" max="11430" width="0" style="140" hidden="1" customWidth="1"/>
    <col min="11431" max="11431" width="13.375" style="140" customWidth="1"/>
    <col min="11432" max="11452" width="0" style="140" hidden="1" customWidth="1"/>
    <col min="11453" max="11453" width="14.125" style="140" customWidth="1"/>
    <col min="11454" max="11454" width="14.375" style="140" customWidth="1"/>
    <col min="11455" max="11484" width="0" style="140" hidden="1" customWidth="1"/>
    <col min="11485" max="11485" width="13.875" style="140" customWidth="1"/>
    <col min="11486" max="11532" width="0" style="140" hidden="1" customWidth="1"/>
    <col min="11533" max="11533" width="14.5" style="140" customWidth="1"/>
    <col min="11534" max="11534" width="14.375" style="140" customWidth="1"/>
    <col min="11535" max="11537" width="13.25" style="140" customWidth="1"/>
    <col min="11538" max="11538" width="12.375" style="140" customWidth="1"/>
    <col min="11539" max="11539" width="16.5" style="140" customWidth="1"/>
    <col min="11540" max="11662" width="9" style="140"/>
    <col min="11663" max="11663" width="5" style="140" customWidth="1"/>
    <col min="11664" max="11664" width="6.25" style="140" customWidth="1"/>
    <col min="11665" max="11665" width="7.75" style="140" customWidth="1"/>
    <col min="11666" max="11666" width="30.75" style="140" customWidth="1"/>
    <col min="11667" max="11667" width="0" style="140" hidden="1" customWidth="1"/>
    <col min="11668" max="11669" width="4.125" style="140" customWidth="1"/>
    <col min="11670" max="11671" width="4.625" style="140" customWidth="1"/>
    <col min="11672" max="11672" width="3.875" style="140" customWidth="1"/>
    <col min="11673" max="11673" width="4.5" style="140" customWidth="1"/>
    <col min="11674" max="11674" width="3.375" style="140" customWidth="1"/>
    <col min="11675" max="11675" width="4.75" style="140" customWidth="1"/>
    <col min="11676" max="11676" width="14" style="140" customWidth="1"/>
    <col min="11677" max="11677" width="10.875" style="140" customWidth="1"/>
    <col min="11678" max="11678" width="13.5" style="140" customWidth="1"/>
    <col min="11679" max="11680" width="0" style="140" hidden="1" customWidth="1"/>
    <col min="11681" max="11681" width="14.375" style="140" customWidth="1"/>
    <col min="11682" max="11683" width="0" style="140" hidden="1" customWidth="1"/>
    <col min="11684" max="11684" width="13.25" style="140" customWidth="1"/>
    <col min="11685" max="11686" width="0" style="140" hidden="1" customWidth="1"/>
    <col min="11687" max="11687" width="13.375" style="140" customWidth="1"/>
    <col min="11688" max="11708" width="0" style="140" hidden="1" customWidth="1"/>
    <col min="11709" max="11709" width="14.125" style="140" customWidth="1"/>
    <col min="11710" max="11710" width="14.375" style="140" customWidth="1"/>
    <col min="11711" max="11740" width="0" style="140" hidden="1" customWidth="1"/>
    <col min="11741" max="11741" width="13.875" style="140" customWidth="1"/>
    <col min="11742" max="11788" width="0" style="140" hidden="1" customWidth="1"/>
    <col min="11789" max="11789" width="14.5" style="140" customWidth="1"/>
    <col min="11790" max="11790" width="14.375" style="140" customWidth="1"/>
    <col min="11791" max="11793" width="13.25" style="140" customWidth="1"/>
    <col min="11794" max="11794" width="12.375" style="140" customWidth="1"/>
    <col min="11795" max="11795" width="16.5" style="140" customWidth="1"/>
    <col min="11796" max="11918" width="9" style="140"/>
    <col min="11919" max="11919" width="5" style="140" customWidth="1"/>
    <col min="11920" max="11920" width="6.25" style="140" customWidth="1"/>
    <col min="11921" max="11921" width="7.75" style="140" customWidth="1"/>
    <col min="11922" max="11922" width="30.75" style="140" customWidth="1"/>
    <col min="11923" max="11923" width="0" style="140" hidden="1" customWidth="1"/>
    <col min="11924" max="11925" width="4.125" style="140" customWidth="1"/>
    <col min="11926" max="11927" width="4.625" style="140" customWidth="1"/>
    <col min="11928" max="11928" width="3.875" style="140" customWidth="1"/>
    <col min="11929" max="11929" width="4.5" style="140" customWidth="1"/>
    <col min="11930" max="11930" width="3.375" style="140" customWidth="1"/>
    <col min="11931" max="11931" width="4.75" style="140" customWidth="1"/>
    <col min="11932" max="11932" width="14" style="140" customWidth="1"/>
    <col min="11933" max="11933" width="10.875" style="140" customWidth="1"/>
    <col min="11934" max="11934" width="13.5" style="140" customWidth="1"/>
    <col min="11935" max="11936" width="0" style="140" hidden="1" customWidth="1"/>
    <col min="11937" max="11937" width="14.375" style="140" customWidth="1"/>
    <col min="11938" max="11939" width="0" style="140" hidden="1" customWidth="1"/>
    <col min="11940" max="11940" width="13.25" style="140" customWidth="1"/>
    <col min="11941" max="11942" width="0" style="140" hidden="1" customWidth="1"/>
    <col min="11943" max="11943" width="13.375" style="140" customWidth="1"/>
    <col min="11944" max="11964" width="0" style="140" hidden="1" customWidth="1"/>
    <col min="11965" max="11965" width="14.125" style="140" customWidth="1"/>
    <col min="11966" max="11966" width="14.375" style="140" customWidth="1"/>
    <col min="11967" max="11996" width="0" style="140" hidden="1" customWidth="1"/>
    <col min="11997" max="11997" width="13.875" style="140" customWidth="1"/>
    <col min="11998" max="12044" width="0" style="140" hidden="1" customWidth="1"/>
    <col min="12045" max="12045" width="14.5" style="140" customWidth="1"/>
    <col min="12046" max="12046" width="14.375" style="140" customWidth="1"/>
    <col min="12047" max="12049" width="13.25" style="140" customWidth="1"/>
    <col min="12050" max="12050" width="12.375" style="140" customWidth="1"/>
    <col min="12051" max="12051" width="16.5" style="140" customWidth="1"/>
    <col min="12052" max="12174" width="9" style="140"/>
    <col min="12175" max="12175" width="5" style="140" customWidth="1"/>
    <col min="12176" max="12176" width="6.25" style="140" customWidth="1"/>
    <col min="12177" max="12177" width="7.75" style="140" customWidth="1"/>
    <col min="12178" max="12178" width="30.75" style="140" customWidth="1"/>
    <col min="12179" max="12179" width="0" style="140" hidden="1" customWidth="1"/>
    <col min="12180" max="12181" width="4.125" style="140" customWidth="1"/>
    <col min="12182" max="12183" width="4.625" style="140" customWidth="1"/>
    <col min="12184" max="12184" width="3.875" style="140" customWidth="1"/>
    <col min="12185" max="12185" width="4.5" style="140" customWidth="1"/>
    <col min="12186" max="12186" width="3.375" style="140" customWidth="1"/>
    <col min="12187" max="12187" width="4.75" style="140" customWidth="1"/>
    <col min="12188" max="12188" width="14" style="140" customWidth="1"/>
    <col min="12189" max="12189" width="10.875" style="140" customWidth="1"/>
    <col min="12190" max="12190" width="13.5" style="140" customWidth="1"/>
    <col min="12191" max="12192" width="0" style="140" hidden="1" customWidth="1"/>
    <col min="12193" max="12193" width="14.375" style="140" customWidth="1"/>
    <col min="12194" max="12195" width="0" style="140" hidden="1" customWidth="1"/>
    <col min="12196" max="12196" width="13.25" style="140" customWidth="1"/>
    <col min="12197" max="12198" width="0" style="140" hidden="1" customWidth="1"/>
    <col min="12199" max="12199" width="13.375" style="140" customWidth="1"/>
    <col min="12200" max="12220" width="0" style="140" hidden="1" customWidth="1"/>
    <col min="12221" max="12221" width="14.125" style="140" customWidth="1"/>
    <col min="12222" max="12222" width="14.375" style="140" customWidth="1"/>
    <col min="12223" max="12252" width="0" style="140" hidden="1" customWidth="1"/>
    <col min="12253" max="12253" width="13.875" style="140" customWidth="1"/>
    <col min="12254" max="12300" width="0" style="140" hidden="1" customWidth="1"/>
    <col min="12301" max="12301" width="14.5" style="140" customWidth="1"/>
    <col min="12302" max="12302" width="14.375" style="140" customWidth="1"/>
    <col min="12303" max="12305" width="13.25" style="140" customWidth="1"/>
    <col min="12306" max="12306" width="12.375" style="140" customWidth="1"/>
    <col min="12307" max="12307" width="16.5" style="140" customWidth="1"/>
    <col min="12308" max="12430" width="9" style="140"/>
    <col min="12431" max="12431" width="5" style="140" customWidth="1"/>
    <col min="12432" max="12432" width="6.25" style="140" customWidth="1"/>
    <col min="12433" max="12433" width="7.75" style="140" customWidth="1"/>
    <col min="12434" max="12434" width="30.75" style="140" customWidth="1"/>
    <col min="12435" max="12435" width="0" style="140" hidden="1" customWidth="1"/>
    <col min="12436" max="12437" width="4.125" style="140" customWidth="1"/>
    <col min="12438" max="12439" width="4.625" style="140" customWidth="1"/>
    <col min="12440" max="12440" width="3.875" style="140" customWidth="1"/>
    <col min="12441" max="12441" width="4.5" style="140" customWidth="1"/>
    <col min="12442" max="12442" width="3.375" style="140" customWidth="1"/>
    <col min="12443" max="12443" width="4.75" style="140" customWidth="1"/>
    <col min="12444" max="12444" width="14" style="140" customWidth="1"/>
    <col min="12445" max="12445" width="10.875" style="140" customWidth="1"/>
    <col min="12446" max="12446" width="13.5" style="140" customWidth="1"/>
    <col min="12447" max="12448" width="0" style="140" hidden="1" customWidth="1"/>
    <col min="12449" max="12449" width="14.375" style="140" customWidth="1"/>
    <col min="12450" max="12451" width="0" style="140" hidden="1" customWidth="1"/>
    <col min="12452" max="12452" width="13.25" style="140" customWidth="1"/>
    <col min="12453" max="12454" width="0" style="140" hidden="1" customWidth="1"/>
    <col min="12455" max="12455" width="13.375" style="140" customWidth="1"/>
    <col min="12456" max="12476" width="0" style="140" hidden="1" customWidth="1"/>
    <col min="12477" max="12477" width="14.125" style="140" customWidth="1"/>
    <col min="12478" max="12478" width="14.375" style="140" customWidth="1"/>
    <col min="12479" max="12508" width="0" style="140" hidden="1" customWidth="1"/>
    <col min="12509" max="12509" width="13.875" style="140" customWidth="1"/>
    <col min="12510" max="12556" width="0" style="140" hidden="1" customWidth="1"/>
    <col min="12557" max="12557" width="14.5" style="140" customWidth="1"/>
    <col min="12558" max="12558" width="14.375" style="140" customWidth="1"/>
    <col min="12559" max="12561" width="13.25" style="140" customWidth="1"/>
    <col min="12562" max="12562" width="12.375" style="140" customWidth="1"/>
    <col min="12563" max="12563" width="16.5" style="140" customWidth="1"/>
    <col min="12564" max="12686" width="9" style="140"/>
    <col min="12687" max="12687" width="5" style="140" customWidth="1"/>
    <col min="12688" max="12688" width="6.25" style="140" customWidth="1"/>
    <col min="12689" max="12689" width="7.75" style="140" customWidth="1"/>
    <col min="12690" max="12690" width="30.75" style="140" customWidth="1"/>
    <col min="12691" max="12691" width="0" style="140" hidden="1" customWidth="1"/>
    <col min="12692" max="12693" width="4.125" style="140" customWidth="1"/>
    <col min="12694" max="12695" width="4.625" style="140" customWidth="1"/>
    <col min="12696" max="12696" width="3.875" style="140" customWidth="1"/>
    <col min="12697" max="12697" width="4.5" style="140" customWidth="1"/>
    <col min="12698" max="12698" width="3.375" style="140" customWidth="1"/>
    <col min="12699" max="12699" width="4.75" style="140" customWidth="1"/>
    <col min="12700" max="12700" width="14" style="140" customWidth="1"/>
    <col min="12701" max="12701" width="10.875" style="140" customWidth="1"/>
    <col min="12702" max="12702" width="13.5" style="140" customWidth="1"/>
    <col min="12703" max="12704" width="0" style="140" hidden="1" customWidth="1"/>
    <col min="12705" max="12705" width="14.375" style="140" customWidth="1"/>
    <col min="12706" max="12707" width="0" style="140" hidden="1" customWidth="1"/>
    <col min="12708" max="12708" width="13.25" style="140" customWidth="1"/>
    <col min="12709" max="12710" width="0" style="140" hidden="1" customWidth="1"/>
    <col min="12711" max="12711" width="13.375" style="140" customWidth="1"/>
    <col min="12712" max="12732" width="0" style="140" hidden="1" customWidth="1"/>
    <col min="12733" max="12733" width="14.125" style="140" customWidth="1"/>
    <col min="12734" max="12734" width="14.375" style="140" customWidth="1"/>
    <col min="12735" max="12764" width="0" style="140" hidden="1" customWidth="1"/>
    <col min="12765" max="12765" width="13.875" style="140" customWidth="1"/>
    <col min="12766" max="12812" width="0" style="140" hidden="1" customWidth="1"/>
    <col min="12813" max="12813" width="14.5" style="140" customWidth="1"/>
    <col min="12814" max="12814" width="14.375" style="140" customWidth="1"/>
    <col min="12815" max="12817" width="13.25" style="140" customWidth="1"/>
    <col min="12818" max="12818" width="12.375" style="140" customWidth="1"/>
    <col min="12819" max="12819" width="16.5" style="140" customWidth="1"/>
    <col min="12820" max="12942" width="9" style="140"/>
    <col min="12943" max="12943" width="5" style="140" customWidth="1"/>
    <col min="12944" max="12944" width="6.25" style="140" customWidth="1"/>
    <col min="12945" max="12945" width="7.75" style="140" customWidth="1"/>
    <col min="12946" max="12946" width="30.75" style="140" customWidth="1"/>
    <col min="12947" max="12947" width="0" style="140" hidden="1" customWidth="1"/>
    <col min="12948" max="12949" width="4.125" style="140" customWidth="1"/>
    <col min="12950" max="12951" width="4.625" style="140" customWidth="1"/>
    <col min="12952" max="12952" width="3.875" style="140" customWidth="1"/>
    <col min="12953" max="12953" width="4.5" style="140" customWidth="1"/>
    <col min="12954" max="12954" width="3.375" style="140" customWidth="1"/>
    <col min="12955" max="12955" width="4.75" style="140" customWidth="1"/>
    <col min="12956" max="12956" width="14" style="140" customWidth="1"/>
    <col min="12957" max="12957" width="10.875" style="140" customWidth="1"/>
    <col min="12958" max="12958" width="13.5" style="140" customWidth="1"/>
    <col min="12959" max="12960" width="0" style="140" hidden="1" customWidth="1"/>
    <col min="12961" max="12961" width="14.375" style="140" customWidth="1"/>
    <col min="12962" max="12963" width="0" style="140" hidden="1" customWidth="1"/>
    <col min="12964" max="12964" width="13.25" style="140" customWidth="1"/>
    <col min="12965" max="12966" width="0" style="140" hidden="1" customWidth="1"/>
    <col min="12967" max="12967" width="13.375" style="140" customWidth="1"/>
    <col min="12968" max="12988" width="0" style="140" hidden="1" customWidth="1"/>
    <col min="12989" max="12989" width="14.125" style="140" customWidth="1"/>
    <col min="12990" max="12990" width="14.375" style="140" customWidth="1"/>
    <col min="12991" max="13020" width="0" style="140" hidden="1" customWidth="1"/>
    <col min="13021" max="13021" width="13.875" style="140" customWidth="1"/>
    <col min="13022" max="13068" width="0" style="140" hidden="1" customWidth="1"/>
    <col min="13069" max="13069" width="14.5" style="140" customWidth="1"/>
    <col min="13070" max="13070" width="14.375" style="140" customWidth="1"/>
    <col min="13071" max="13073" width="13.25" style="140" customWidth="1"/>
    <col min="13074" max="13074" width="12.375" style="140" customWidth="1"/>
    <col min="13075" max="13075" width="16.5" style="140" customWidth="1"/>
    <col min="13076" max="13198" width="9" style="140"/>
    <col min="13199" max="13199" width="5" style="140" customWidth="1"/>
    <col min="13200" max="13200" width="6.25" style="140" customWidth="1"/>
    <col min="13201" max="13201" width="7.75" style="140" customWidth="1"/>
    <col min="13202" max="13202" width="30.75" style="140" customWidth="1"/>
    <col min="13203" max="13203" width="0" style="140" hidden="1" customWidth="1"/>
    <col min="13204" max="13205" width="4.125" style="140" customWidth="1"/>
    <col min="13206" max="13207" width="4.625" style="140" customWidth="1"/>
    <col min="13208" max="13208" width="3.875" style="140" customWidth="1"/>
    <col min="13209" max="13209" width="4.5" style="140" customWidth="1"/>
    <col min="13210" max="13210" width="3.375" style="140" customWidth="1"/>
    <col min="13211" max="13211" width="4.75" style="140" customWidth="1"/>
    <col min="13212" max="13212" width="14" style="140" customWidth="1"/>
    <col min="13213" max="13213" width="10.875" style="140" customWidth="1"/>
    <col min="13214" max="13214" width="13.5" style="140" customWidth="1"/>
    <col min="13215" max="13216" width="0" style="140" hidden="1" customWidth="1"/>
    <col min="13217" max="13217" width="14.375" style="140" customWidth="1"/>
    <col min="13218" max="13219" width="0" style="140" hidden="1" customWidth="1"/>
    <col min="13220" max="13220" width="13.25" style="140" customWidth="1"/>
    <col min="13221" max="13222" width="0" style="140" hidden="1" customWidth="1"/>
    <col min="13223" max="13223" width="13.375" style="140" customWidth="1"/>
    <col min="13224" max="13244" width="0" style="140" hidden="1" customWidth="1"/>
    <col min="13245" max="13245" width="14.125" style="140" customWidth="1"/>
    <col min="13246" max="13246" width="14.375" style="140" customWidth="1"/>
    <col min="13247" max="13276" width="0" style="140" hidden="1" customWidth="1"/>
    <col min="13277" max="13277" width="13.875" style="140" customWidth="1"/>
    <col min="13278" max="13324" width="0" style="140" hidden="1" customWidth="1"/>
    <col min="13325" max="13325" width="14.5" style="140" customWidth="1"/>
    <col min="13326" max="13326" width="14.375" style="140" customWidth="1"/>
    <col min="13327" max="13329" width="13.25" style="140" customWidth="1"/>
    <col min="13330" max="13330" width="12.375" style="140" customWidth="1"/>
    <col min="13331" max="13331" width="16.5" style="140" customWidth="1"/>
    <col min="13332" max="13454" width="9" style="140"/>
    <col min="13455" max="13455" width="5" style="140" customWidth="1"/>
    <col min="13456" max="13456" width="6.25" style="140" customWidth="1"/>
    <col min="13457" max="13457" width="7.75" style="140" customWidth="1"/>
    <col min="13458" max="13458" width="30.75" style="140" customWidth="1"/>
    <col min="13459" max="13459" width="0" style="140" hidden="1" customWidth="1"/>
    <col min="13460" max="13461" width="4.125" style="140" customWidth="1"/>
    <col min="13462" max="13463" width="4.625" style="140" customWidth="1"/>
    <col min="13464" max="13464" width="3.875" style="140" customWidth="1"/>
    <col min="13465" max="13465" width="4.5" style="140" customWidth="1"/>
    <col min="13466" max="13466" width="3.375" style="140" customWidth="1"/>
    <col min="13467" max="13467" width="4.75" style="140" customWidth="1"/>
    <col min="13468" max="13468" width="14" style="140" customWidth="1"/>
    <col min="13469" max="13469" width="10.875" style="140" customWidth="1"/>
    <col min="13470" max="13470" width="13.5" style="140" customWidth="1"/>
    <col min="13471" max="13472" width="0" style="140" hidden="1" customWidth="1"/>
    <col min="13473" max="13473" width="14.375" style="140" customWidth="1"/>
    <col min="13474" max="13475" width="0" style="140" hidden="1" customWidth="1"/>
    <col min="13476" max="13476" width="13.25" style="140" customWidth="1"/>
    <col min="13477" max="13478" width="0" style="140" hidden="1" customWidth="1"/>
    <col min="13479" max="13479" width="13.375" style="140" customWidth="1"/>
    <col min="13480" max="13500" width="0" style="140" hidden="1" customWidth="1"/>
    <col min="13501" max="13501" width="14.125" style="140" customWidth="1"/>
    <col min="13502" max="13502" width="14.375" style="140" customWidth="1"/>
    <col min="13503" max="13532" width="0" style="140" hidden="1" customWidth="1"/>
    <col min="13533" max="13533" width="13.875" style="140" customWidth="1"/>
    <col min="13534" max="13580" width="0" style="140" hidden="1" customWidth="1"/>
    <col min="13581" max="13581" width="14.5" style="140" customWidth="1"/>
    <col min="13582" max="13582" width="14.375" style="140" customWidth="1"/>
    <col min="13583" max="13585" width="13.25" style="140" customWidth="1"/>
    <col min="13586" max="13586" width="12.375" style="140" customWidth="1"/>
    <col min="13587" max="13587" width="16.5" style="140" customWidth="1"/>
    <col min="13588" max="13710" width="9" style="140"/>
    <col min="13711" max="13711" width="5" style="140" customWidth="1"/>
    <col min="13712" max="13712" width="6.25" style="140" customWidth="1"/>
    <col min="13713" max="13713" width="7.75" style="140" customWidth="1"/>
    <col min="13714" max="13714" width="30.75" style="140" customWidth="1"/>
    <col min="13715" max="13715" width="0" style="140" hidden="1" customWidth="1"/>
    <col min="13716" max="13717" width="4.125" style="140" customWidth="1"/>
    <col min="13718" max="13719" width="4.625" style="140" customWidth="1"/>
    <col min="13720" max="13720" width="3.875" style="140" customWidth="1"/>
    <col min="13721" max="13721" width="4.5" style="140" customWidth="1"/>
    <col min="13722" max="13722" width="3.375" style="140" customWidth="1"/>
    <col min="13723" max="13723" width="4.75" style="140" customWidth="1"/>
    <col min="13724" max="13724" width="14" style="140" customWidth="1"/>
    <col min="13725" max="13725" width="10.875" style="140" customWidth="1"/>
    <col min="13726" max="13726" width="13.5" style="140" customWidth="1"/>
    <col min="13727" max="13728" width="0" style="140" hidden="1" customWidth="1"/>
    <col min="13729" max="13729" width="14.375" style="140" customWidth="1"/>
    <col min="13730" max="13731" width="0" style="140" hidden="1" customWidth="1"/>
    <col min="13732" max="13732" width="13.25" style="140" customWidth="1"/>
    <col min="13733" max="13734" width="0" style="140" hidden="1" customWidth="1"/>
    <col min="13735" max="13735" width="13.375" style="140" customWidth="1"/>
    <col min="13736" max="13756" width="0" style="140" hidden="1" customWidth="1"/>
    <col min="13757" max="13757" width="14.125" style="140" customWidth="1"/>
    <col min="13758" max="13758" width="14.375" style="140" customWidth="1"/>
    <col min="13759" max="13788" width="0" style="140" hidden="1" customWidth="1"/>
    <col min="13789" max="13789" width="13.875" style="140" customWidth="1"/>
    <col min="13790" max="13836" width="0" style="140" hidden="1" customWidth="1"/>
    <col min="13837" max="13837" width="14.5" style="140" customWidth="1"/>
    <col min="13838" max="13838" width="14.375" style="140" customWidth="1"/>
    <col min="13839" max="13841" width="13.25" style="140" customWidth="1"/>
    <col min="13842" max="13842" width="12.375" style="140" customWidth="1"/>
    <col min="13843" max="13843" width="16.5" style="140" customWidth="1"/>
    <col min="13844" max="13966" width="9" style="140"/>
    <col min="13967" max="13967" width="5" style="140" customWidth="1"/>
    <col min="13968" max="13968" width="6.25" style="140" customWidth="1"/>
    <col min="13969" max="13969" width="7.75" style="140" customWidth="1"/>
    <col min="13970" max="13970" width="30.75" style="140" customWidth="1"/>
    <col min="13971" max="13971" width="0" style="140" hidden="1" customWidth="1"/>
    <col min="13972" max="13973" width="4.125" style="140" customWidth="1"/>
    <col min="13974" max="13975" width="4.625" style="140" customWidth="1"/>
    <col min="13976" max="13976" width="3.875" style="140" customWidth="1"/>
    <col min="13977" max="13977" width="4.5" style="140" customWidth="1"/>
    <col min="13978" max="13978" width="3.375" style="140" customWidth="1"/>
    <col min="13979" max="13979" width="4.75" style="140" customWidth="1"/>
    <col min="13980" max="13980" width="14" style="140" customWidth="1"/>
    <col min="13981" max="13981" width="10.875" style="140" customWidth="1"/>
    <col min="13982" max="13982" width="13.5" style="140" customWidth="1"/>
    <col min="13983" max="13984" width="0" style="140" hidden="1" customWidth="1"/>
    <col min="13985" max="13985" width="14.375" style="140" customWidth="1"/>
    <col min="13986" max="13987" width="0" style="140" hidden="1" customWidth="1"/>
    <col min="13988" max="13988" width="13.25" style="140" customWidth="1"/>
    <col min="13989" max="13990" width="0" style="140" hidden="1" customWidth="1"/>
    <col min="13991" max="13991" width="13.375" style="140" customWidth="1"/>
    <col min="13992" max="14012" width="0" style="140" hidden="1" customWidth="1"/>
    <col min="14013" max="14013" width="14.125" style="140" customWidth="1"/>
    <col min="14014" max="14014" width="14.375" style="140" customWidth="1"/>
    <col min="14015" max="14044" width="0" style="140" hidden="1" customWidth="1"/>
    <col min="14045" max="14045" width="13.875" style="140" customWidth="1"/>
    <col min="14046" max="14092" width="0" style="140" hidden="1" customWidth="1"/>
    <col min="14093" max="14093" width="14.5" style="140" customWidth="1"/>
    <col min="14094" max="14094" width="14.375" style="140" customWidth="1"/>
    <col min="14095" max="14097" width="13.25" style="140" customWidth="1"/>
    <col min="14098" max="14098" width="12.375" style="140" customWidth="1"/>
    <col min="14099" max="14099" width="16.5" style="140" customWidth="1"/>
    <col min="14100" max="14222" width="9" style="140"/>
    <col min="14223" max="14223" width="5" style="140" customWidth="1"/>
    <col min="14224" max="14224" width="6.25" style="140" customWidth="1"/>
    <col min="14225" max="14225" width="7.75" style="140" customWidth="1"/>
    <col min="14226" max="14226" width="30.75" style="140" customWidth="1"/>
    <col min="14227" max="14227" width="0" style="140" hidden="1" customWidth="1"/>
    <col min="14228" max="14229" width="4.125" style="140" customWidth="1"/>
    <col min="14230" max="14231" width="4.625" style="140" customWidth="1"/>
    <col min="14232" max="14232" width="3.875" style="140" customWidth="1"/>
    <col min="14233" max="14233" width="4.5" style="140" customWidth="1"/>
    <col min="14234" max="14234" width="3.375" style="140" customWidth="1"/>
    <col min="14235" max="14235" width="4.75" style="140" customWidth="1"/>
    <col min="14236" max="14236" width="14" style="140" customWidth="1"/>
    <col min="14237" max="14237" width="10.875" style="140" customWidth="1"/>
    <col min="14238" max="14238" width="13.5" style="140" customWidth="1"/>
    <col min="14239" max="14240" width="0" style="140" hidden="1" customWidth="1"/>
    <col min="14241" max="14241" width="14.375" style="140" customWidth="1"/>
    <col min="14242" max="14243" width="0" style="140" hidden="1" customWidth="1"/>
    <col min="14244" max="14244" width="13.25" style="140" customWidth="1"/>
    <col min="14245" max="14246" width="0" style="140" hidden="1" customWidth="1"/>
    <col min="14247" max="14247" width="13.375" style="140" customWidth="1"/>
    <col min="14248" max="14268" width="0" style="140" hidden="1" customWidth="1"/>
    <col min="14269" max="14269" width="14.125" style="140" customWidth="1"/>
    <col min="14270" max="14270" width="14.375" style="140" customWidth="1"/>
    <col min="14271" max="14300" width="0" style="140" hidden="1" customWidth="1"/>
    <col min="14301" max="14301" width="13.875" style="140" customWidth="1"/>
    <col min="14302" max="14348" width="0" style="140" hidden="1" customWidth="1"/>
    <col min="14349" max="14349" width="14.5" style="140" customWidth="1"/>
    <col min="14350" max="14350" width="14.375" style="140" customWidth="1"/>
    <col min="14351" max="14353" width="13.25" style="140" customWidth="1"/>
    <col min="14354" max="14354" width="12.375" style="140" customWidth="1"/>
    <col min="14355" max="14355" width="16.5" style="140" customWidth="1"/>
    <col min="14356" max="14478" width="9" style="140"/>
    <col min="14479" max="14479" width="5" style="140" customWidth="1"/>
    <col min="14480" max="14480" width="6.25" style="140" customWidth="1"/>
    <col min="14481" max="14481" width="7.75" style="140" customWidth="1"/>
    <col min="14482" max="14482" width="30.75" style="140" customWidth="1"/>
    <col min="14483" max="14483" width="0" style="140" hidden="1" customWidth="1"/>
    <col min="14484" max="14485" width="4.125" style="140" customWidth="1"/>
    <col min="14486" max="14487" width="4.625" style="140" customWidth="1"/>
    <col min="14488" max="14488" width="3.875" style="140" customWidth="1"/>
    <col min="14489" max="14489" width="4.5" style="140" customWidth="1"/>
    <col min="14490" max="14490" width="3.375" style="140" customWidth="1"/>
    <col min="14491" max="14491" width="4.75" style="140" customWidth="1"/>
    <col min="14492" max="14492" width="14" style="140" customWidth="1"/>
    <col min="14493" max="14493" width="10.875" style="140" customWidth="1"/>
    <col min="14494" max="14494" width="13.5" style="140" customWidth="1"/>
    <col min="14495" max="14496" width="0" style="140" hidden="1" customWidth="1"/>
    <col min="14497" max="14497" width="14.375" style="140" customWidth="1"/>
    <col min="14498" max="14499" width="0" style="140" hidden="1" customWidth="1"/>
    <col min="14500" max="14500" width="13.25" style="140" customWidth="1"/>
    <col min="14501" max="14502" width="0" style="140" hidden="1" customWidth="1"/>
    <col min="14503" max="14503" width="13.375" style="140" customWidth="1"/>
    <col min="14504" max="14524" width="0" style="140" hidden="1" customWidth="1"/>
    <col min="14525" max="14525" width="14.125" style="140" customWidth="1"/>
    <col min="14526" max="14526" width="14.375" style="140" customWidth="1"/>
    <col min="14527" max="14556" width="0" style="140" hidden="1" customWidth="1"/>
    <col min="14557" max="14557" width="13.875" style="140" customWidth="1"/>
    <col min="14558" max="14604" width="0" style="140" hidden="1" customWidth="1"/>
    <col min="14605" max="14605" width="14.5" style="140" customWidth="1"/>
    <col min="14606" max="14606" width="14.375" style="140" customWidth="1"/>
    <col min="14607" max="14609" width="13.25" style="140" customWidth="1"/>
    <col min="14610" max="14610" width="12.375" style="140" customWidth="1"/>
    <col min="14611" max="14611" width="16.5" style="140" customWidth="1"/>
    <col min="14612" max="14734" width="9" style="140"/>
    <col min="14735" max="14735" width="5" style="140" customWidth="1"/>
    <col min="14736" max="14736" width="6.25" style="140" customWidth="1"/>
    <col min="14737" max="14737" width="7.75" style="140" customWidth="1"/>
    <col min="14738" max="14738" width="30.75" style="140" customWidth="1"/>
    <col min="14739" max="14739" width="0" style="140" hidden="1" customWidth="1"/>
    <col min="14740" max="14741" width="4.125" style="140" customWidth="1"/>
    <col min="14742" max="14743" width="4.625" style="140" customWidth="1"/>
    <col min="14744" max="14744" width="3.875" style="140" customWidth="1"/>
    <col min="14745" max="14745" width="4.5" style="140" customWidth="1"/>
    <col min="14746" max="14746" width="3.375" style="140" customWidth="1"/>
    <col min="14747" max="14747" width="4.75" style="140" customWidth="1"/>
    <col min="14748" max="14748" width="14" style="140" customWidth="1"/>
    <col min="14749" max="14749" width="10.875" style="140" customWidth="1"/>
    <col min="14750" max="14750" width="13.5" style="140" customWidth="1"/>
    <col min="14751" max="14752" width="0" style="140" hidden="1" customWidth="1"/>
    <col min="14753" max="14753" width="14.375" style="140" customWidth="1"/>
    <col min="14754" max="14755" width="0" style="140" hidden="1" customWidth="1"/>
    <col min="14756" max="14756" width="13.25" style="140" customWidth="1"/>
    <col min="14757" max="14758" width="0" style="140" hidden="1" customWidth="1"/>
    <col min="14759" max="14759" width="13.375" style="140" customWidth="1"/>
    <col min="14760" max="14780" width="0" style="140" hidden="1" customWidth="1"/>
    <col min="14781" max="14781" width="14.125" style="140" customWidth="1"/>
    <col min="14782" max="14782" width="14.375" style="140" customWidth="1"/>
    <col min="14783" max="14812" width="0" style="140" hidden="1" customWidth="1"/>
    <col min="14813" max="14813" width="13.875" style="140" customWidth="1"/>
    <col min="14814" max="14860" width="0" style="140" hidden="1" customWidth="1"/>
    <col min="14861" max="14861" width="14.5" style="140" customWidth="1"/>
    <col min="14862" max="14862" width="14.375" style="140" customWidth="1"/>
    <col min="14863" max="14865" width="13.25" style="140" customWidth="1"/>
    <col min="14866" max="14866" width="12.375" style="140" customWidth="1"/>
    <col min="14867" max="14867" width="16.5" style="140" customWidth="1"/>
    <col min="14868" max="14990" width="9" style="140"/>
    <col min="14991" max="14991" width="5" style="140" customWidth="1"/>
    <col min="14992" max="14992" width="6.25" style="140" customWidth="1"/>
    <col min="14993" max="14993" width="7.75" style="140" customWidth="1"/>
    <col min="14994" max="14994" width="30.75" style="140" customWidth="1"/>
    <col min="14995" max="14995" width="0" style="140" hidden="1" customWidth="1"/>
    <col min="14996" max="14997" width="4.125" style="140" customWidth="1"/>
    <col min="14998" max="14999" width="4.625" style="140" customWidth="1"/>
    <col min="15000" max="15000" width="3.875" style="140" customWidth="1"/>
    <col min="15001" max="15001" width="4.5" style="140" customWidth="1"/>
    <col min="15002" max="15002" width="3.375" style="140" customWidth="1"/>
    <col min="15003" max="15003" width="4.75" style="140" customWidth="1"/>
    <col min="15004" max="15004" width="14" style="140" customWidth="1"/>
    <col min="15005" max="15005" width="10.875" style="140" customWidth="1"/>
    <col min="15006" max="15006" width="13.5" style="140" customWidth="1"/>
    <col min="15007" max="15008" width="0" style="140" hidden="1" customWidth="1"/>
    <col min="15009" max="15009" width="14.375" style="140" customWidth="1"/>
    <col min="15010" max="15011" width="0" style="140" hidden="1" customWidth="1"/>
    <col min="15012" max="15012" width="13.25" style="140" customWidth="1"/>
    <col min="15013" max="15014" width="0" style="140" hidden="1" customWidth="1"/>
    <col min="15015" max="15015" width="13.375" style="140" customWidth="1"/>
    <col min="15016" max="15036" width="0" style="140" hidden="1" customWidth="1"/>
    <col min="15037" max="15037" width="14.125" style="140" customWidth="1"/>
    <col min="15038" max="15038" width="14.375" style="140" customWidth="1"/>
    <col min="15039" max="15068" width="0" style="140" hidden="1" customWidth="1"/>
    <col min="15069" max="15069" width="13.875" style="140" customWidth="1"/>
    <col min="15070" max="15116" width="0" style="140" hidden="1" customWidth="1"/>
    <col min="15117" max="15117" width="14.5" style="140" customWidth="1"/>
    <col min="15118" max="15118" width="14.375" style="140" customWidth="1"/>
    <col min="15119" max="15121" width="13.25" style="140" customWidth="1"/>
    <col min="15122" max="15122" width="12.375" style="140" customWidth="1"/>
    <col min="15123" max="15123" width="16.5" style="140" customWidth="1"/>
    <col min="15124" max="15246" width="9" style="140"/>
    <col min="15247" max="15247" width="5" style="140" customWidth="1"/>
    <col min="15248" max="15248" width="6.25" style="140" customWidth="1"/>
    <col min="15249" max="15249" width="7.75" style="140" customWidth="1"/>
    <col min="15250" max="15250" width="30.75" style="140" customWidth="1"/>
    <col min="15251" max="15251" width="0" style="140" hidden="1" customWidth="1"/>
    <col min="15252" max="15253" width="4.125" style="140" customWidth="1"/>
    <col min="15254" max="15255" width="4.625" style="140" customWidth="1"/>
    <col min="15256" max="15256" width="3.875" style="140" customWidth="1"/>
    <col min="15257" max="15257" width="4.5" style="140" customWidth="1"/>
    <col min="15258" max="15258" width="3.375" style="140" customWidth="1"/>
    <col min="15259" max="15259" width="4.75" style="140" customWidth="1"/>
    <col min="15260" max="15260" width="14" style="140" customWidth="1"/>
    <col min="15261" max="15261" width="10.875" style="140" customWidth="1"/>
    <col min="15262" max="15262" width="13.5" style="140" customWidth="1"/>
    <col min="15263" max="15264" width="0" style="140" hidden="1" customWidth="1"/>
    <col min="15265" max="15265" width="14.375" style="140" customWidth="1"/>
    <col min="15266" max="15267" width="0" style="140" hidden="1" customWidth="1"/>
    <col min="15268" max="15268" width="13.25" style="140" customWidth="1"/>
    <col min="15269" max="15270" width="0" style="140" hidden="1" customWidth="1"/>
    <col min="15271" max="15271" width="13.375" style="140" customWidth="1"/>
    <col min="15272" max="15292" width="0" style="140" hidden="1" customWidth="1"/>
    <col min="15293" max="15293" width="14.125" style="140" customWidth="1"/>
    <col min="15294" max="15294" width="14.375" style="140" customWidth="1"/>
    <col min="15295" max="15324" width="0" style="140" hidden="1" customWidth="1"/>
    <col min="15325" max="15325" width="13.875" style="140" customWidth="1"/>
    <col min="15326" max="15372" width="0" style="140" hidden="1" customWidth="1"/>
    <col min="15373" max="15373" width="14.5" style="140" customWidth="1"/>
    <col min="15374" max="15374" width="14.375" style="140" customWidth="1"/>
    <col min="15375" max="15377" width="13.25" style="140" customWidth="1"/>
    <col min="15378" max="15378" width="12.375" style="140" customWidth="1"/>
    <col min="15379" max="15379" width="16.5" style="140" customWidth="1"/>
    <col min="15380" max="15502" width="9" style="140"/>
    <col min="15503" max="15503" width="5" style="140" customWidth="1"/>
    <col min="15504" max="15504" width="6.25" style="140" customWidth="1"/>
    <col min="15505" max="15505" width="7.75" style="140" customWidth="1"/>
    <col min="15506" max="15506" width="30.75" style="140" customWidth="1"/>
    <col min="15507" max="15507" width="0" style="140" hidden="1" customWidth="1"/>
    <col min="15508" max="15509" width="4.125" style="140" customWidth="1"/>
    <col min="15510" max="15511" width="4.625" style="140" customWidth="1"/>
    <col min="15512" max="15512" width="3.875" style="140" customWidth="1"/>
    <col min="15513" max="15513" width="4.5" style="140" customWidth="1"/>
    <col min="15514" max="15514" width="3.375" style="140" customWidth="1"/>
    <col min="15515" max="15515" width="4.75" style="140" customWidth="1"/>
    <col min="15516" max="15516" width="14" style="140" customWidth="1"/>
    <col min="15517" max="15517" width="10.875" style="140" customWidth="1"/>
    <col min="15518" max="15518" width="13.5" style="140" customWidth="1"/>
    <col min="15519" max="15520" width="0" style="140" hidden="1" customWidth="1"/>
    <col min="15521" max="15521" width="14.375" style="140" customWidth="1"/>
    <col min="15522" max="15523" width="0" style="140" hidden="1" customWidth="1"/>
    <col min="15524" max="15524" width="13.25" style="140" customWidth="1"/>
    <col min="15525" max="15526" width="0" style="140" hidden="1" customWidth="1"/>
    <col min="15527" max="15527" width="13.375" style="140" customWidth="1"/>
    <col min="15528" max="15548" width="0" style="140" hidden="1" customWidth="1"/>
    <col min="15549" max="15549" width="14.125" style="140" customWidth="1"/>
    <col min="15550" max="15550" width="14.375" style="140" customWidth="1"/>
    <col min="15551" max="15580" width="0" style="140" hidden="1" customWidth="1"/>
    <col min="15581" max="15581" width="13.875" style="140" customWidth="1"/>
    <col min="15582" max="15628" width="0" style="140" hidden="1" customWidth="1"/>
    <col min="15629" max="15629" width="14.5" style="140" customWidth="1"/>
    <col min="15630" max="15630" width="14.375" style="140" customWidth="1"/>
    <col min="15631" max="15633" width="13.25" style="140" customWidth="1"/>
    <col min="15634" max="15634" width="12.375" style="140" customWidth="1"/>
    <col min="15635" max="15635" width="16.5" style="140" customWidth="1"/>
    <col min="15636" max="15758" width="9" style="140"/>
    <col min="15759" max="15759" width="5" style="140" customWidth="1"/>
    <col min="15760" max="15760" width="6.25" style="140" customWidth="1"/>
    <col min="15761" max="15761" width="7.75" style="140" customWidth="1"/>
    <col min="15762" max="15762" width="30.75" style="140" customWidth="1"/>
    <col min="15763" max="15763" width="0" style="140" hidden="1" customWidth="1"/>
    <col min="15764" max="15765" width="4.125" style="140" customWidth="1"/>
    <col min="15766" max="15767" width="4.625" style="140" customWidth="1"/>
    <col min="15768" max="15768" width="3.875" style="140" customWidth="1"/>
    <col min="15769" max="15769" width="4.5" style="140" customWidth="1"/>
    <col min="15770" max="15770" width="3.375" style="140" customWidth="1"/>
    <col min="15771" max="15771" width="4.75" style="140" customWidth="1"/>
    <col min="15772" max="15772" width="14" style="140" customWidth="1"/>
    <col min="15773" max="15773" width="10.875" style="140" customWidth="1"/>
    <col min="15774" max="15774" width="13.5" style="140" customWidth="1"/>
    <col min="15775" max="15776" width="0" style="140" hidden="1" customWidth="1"/>
    <col min="15777" max="15777" width="14.375" style="140" customWidth="1"/>
    <col min="15778" max="15779" width="0" style="140" hidden="1" customWidth="1"/>
    <col min="15780" max="15780" width="13.25" style="140" customWidth="1"/>
    <col min="15781" max="15782" width="0" style="140" hidden="1" customWidth="1"/>
    <col min="15783" max="15783" width="13.375" style="140" customWidth="1"/>
    <col min="15784" max="15804" width="0" style="140" hidden="1" customWidth="1"/>
    <col min="15805" max="15805" width="14.125" style="140" customWidth="1"/>
    <col min="15806" max="15806" width="14.375" style="140" customWidth="1"/>
    <col min="15807" max="15836" width="0" style="140" hidden="1" customWidth="1"/>
    <col min="15837" max="15837" width="13.875" style="140" customWidth="1"/>
    <col min="15838" max="15884" width="0" style="140" hidden="1" customWidth="1"/>
    <col min="15885" max="15885" width="14.5" style="140" customWidth="1"/>
    <col min="15886" max="15886" width="14.375" style="140" customWidth="1"/>
    <col min="15887" max="15889" width="13.25" style="140" customWidth="1"/>
    <col min="15890" max="15890" width="12.375" style="140" customWidth="1"/>
    <col min="15891" max="15891" width="16.5" style="140" customWidth="1"/>
    <col min="15892" max="16014" width="9" style="140"/>
    <col min="16015" max="16015" width="5" style="140" customWidth="1"/>
    <col min="16016" max="16016" width="6.25" style="140" customWidth="1"/>
    <col min="16017" max="16017" width="7.75" style="140" customWidth="1"/>
    <col min="16018" max="16018" width="30.75" style="140" customWidth="1"/>
    <col min="16019" max="16019" width="0" style="140" hidden="1" customWidth="1"/>
    <col min="16020" max="16021" width="4.125" style="140" customWidth="1"/>
    <col min="16022" max="16023" width="4.625" style="140" customWidth="1"/>
    <col min="16024" max="16024" width="3.875" style="140" customWidth="1"/>
    <col min="16025" max="16025" width="4.5" style="140" customWidth="1"/>
    <col min="16026" max="16026" width="3.375" style="140" customWidth="1"/>
    <col min="16027" max="16027" width="4.75" style="140" customWidth="1"/>
    <col min="16028" max="16028" width="14" style="140" customWidth="1"/>
    <col min="16029" max="16029" width="10.875" style="140" customWidth="1"/>
    <col min="16030" max="16030" width="13.5" style="140" customWidth="1"/>
    <col min="16031" max="16032" width="0" style="140" hidden="1" customWidth="1"/>
    <col min="16033" max="16033" width="14.375" style="140" customWidth="1"/>
    <col min="16034" max="16035" width="0" style="140" hidden="1" customWidth="1"/>
    <col min="16036" max="16036" width="13.25" style="140" customWidth="1"/>
    <col min="16037" max="16038" width="0" style="140" hidden="1" customWidth="1"/>
    <col min="16039" max="16039" width="13.375" style="140" customWidth="1"/>
    <col min="16040" max="16060" width="0" style="140" hidden="1" customWidth="1"/>
    <col min="16061" max="16061" width="14.125" style="140" customWidth="1"/>
    <col min="16062" max="16062" width="14.375" style="140" customWidth="1"/>
    <col min="16063" max="16092" width="0" style="140" hidden="1" customWidth="1"/>
    <col min="16093" max="16093" width="13.875" style="140" customWidth="1"/>
    <col min="16094" max="16140" width="0" style="140" hidden="1" customWidth="1"/>
    <col min="16141" max="16141" width="14.5" style="140" customWidth="1"/>
    <col min="16142" max="16142" width="14.375" style="140" customWidth="1"/>
    <col min="16143" max="16145" width="13.25" style="140" customWidth="1"/>
    <col min="16146" max="16146" width="12.375" style="140" customWidth="1"/>
    <col min="16147" max="16147" width="16.5" style="140" customWidth="1"/>
    <col min="16148" max="16384" width="9" style="140"/>
  </cols>
  <sheetData>
    <row r="1" spans="1:32" ht="23.25" customHeight="1" x14ac:dyDescent="0.25">
      <c r="A1" s="161" t="s">
        <v>616</v>
      </c>
      <c r="B1" s="162"/>
    </row>
    <row r="2" spans="1:32" ht="39" customHeight="1" thickBot="1" x14ac:dyDescent="0.3">
      <c r="A2" s="163" t="s">
        <v>615</v>
      </c>
    </row>
    <row r="3" spans="1:32" s="15" customFormat="1" ht="27" customHeight="1" x14ac:dyDescent="0.2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6" t="s">
        <v>6</v>
      </c>
      <c r="H3" s="6" t="s">
        <v>7</v>
      </c>
      <c r="I3" s="7" t="s">
        <v>8</v>
      </c>
      <c r="J3" s="8" t="s">
        <v>9</v>
      </c>
      <c r="K3" s="9" t="s">
        <v>8</v>
      </c>
      <c r="L3" s="10" t="s">
        <v>10</v>
      </c>
      <c r="M3" s="11"/>
      <c r="N3" s="12"/>
      <c r="O3" s="13" t="s">
        <v>10</v>
      </c>
      <c r="P3" s="10" t="s">
        <v>11</v>
      </c>
      <c r="Q3" s="8"/>
      <c r="R3" s="14"/>
      <c r="S3" s="14"/>
      <c r="T3" s="14"/>
      <c r="U3" s="14"/>
      <c r="V3" s="13" t="s">
        <v>11</v>
      </c>
      <c r="W3" s="10" t="s">
        <v>12</v>
      </c>
      <c r="X3" s="8"/>
      <c r="Y3" s="14"/>
      <c r="Z3" s="14"/>
      <c r="AA3" s="14"/>
      <c r="AB3" s="14"/>
      <c r="AC3" s="14"/>
      <c r="AD3" s="13" t="s">
        <v>13</v>
      </c>
      <c r="AE3" s="8" t="s">
        <v>14</v>
      </c>
      <c r="AF3" s="8" t="s">
        <v>15</v>
      </c>
    </row>
    <row r="4" spans="1:32" s="30" customFormat="1" ht="28.5" customHeight="1" x14ac:dyDescent="0.25">
      <c r="A4" s="16"/>
      <c r="B4" s="17"/>
      <c r="C4" s="17"/>
      <c r="D4" s="18"/>
      <c r="E4" s="19"/>
      <c r="F4" s="20"/>
      <c r="G4" s="21"/>
      <c r="H4" s="21"/>
      <c r="I4" s="22"/>
      <c r="J4" s="23"/>
      <c r="K4" s="24"/>
      <c r="L4" s="25"/>
      <c r="M4" s="26"/>
      <c r="N4" s="27"/>
      <c r="O4" s="28"/>
      <c r="P4" s="25"/>
      <c r="Q4" s="23"/>
      <c r="R4" s="29"/>
      <c r="S4" s="29"/>
      <c r="T4" s="29"/>
      <c r="U4" s="29"/>
      <c r="V4" s="28"/>
      <c r="W4" s="25"/>
      <c r="X4" s="23"/>
      <c r="Y4" s="29"/>
      <c r="Z4" s="29"/>
      <c r="AA4" s="29"/>
      <c r="AB4" s="29"/>
      <c r="AC4" s="29"/>
      <c r="AD4" s="28"/>
      <c r="AE4" s="23"/>
      <c r="AF4" s="23"/>
    </row>
    <row r="5" spans="1:32" s="30" customFormat="1" ht="34.5" customHeight="1" x14ac:dyDescent="0.25">
      <c r="A5" s="31"/>
      <c r="B5" s="32"/>
      <c r="C5" s="32"/>
      <c r="D5" s="33"/>
      <c r="E5" s="34"/>
      <c r="F5" s="35"/>
      <c r="G5" s="36"/>
      <c r="H5" s="36"/>
      <c r="I5" s="37"/>
      <c r="J5" s="34"/>
      <c r="K5" s="38"/>
      <c r="L5" s="34"/>
      <c r="M5" s="34"/>
      <c r="N5" s="34"/>
      <c r="O5" s="39"/>
      <c r="P5" s="34"/>
      <c r="Q5" s="34"/>
      <c r="R5" s="34"/>
      <c r="S5" s="34"/>
      <c r="T5" s="34"/>
      <c r="U5" s="34"/>
      <c r="V5" s="39"/>
      <c r="W5" s="34"/>
      <c r="X5" s="34"/>
      <c r="Y5" s="34"/>
      <c r="Z5" s="34"/>
      <c r="AA5" s="34"/>
      <c r="AB5" s="34"/>
      <c r="AC5" s="34"/>
      <c r="AD5" s="39"/>
      <c r="AE5" s="40"/>
      <c r="AF5" s="34"/>
    </row>
    <row r="6" spans="1:32" s="52" customFormat="1" ht="34.9" customHeight="1" collapsed="1" x14ac:dyDescent="0.25">
      <c r="A6" s="41">
        <v>1</v>
      </c>
      <c r="B6" s="42">
        <v>3058</v>
      </c>
      <c r="C6" s="43">
        <v>25472050</v>
      </c>
      <c r="D6" s="44" t="s">
        <v>16</v>
      </c>
      <c r="E6" s="45" t="s">
        <v>17</v>
      </c>
      <c r="F6" s="46">
        <v>8750.6999999999989</v>
      </c>
      <c r="G6" s="46">
        <v>8791.83</v>
      </c>
      <c r="H6" s="46">
        <v>8880.57</v>
      </c>
      <c r="I6" s="47">
        <f>F6+G6+H6</f>
        <v>26423.1</v>
      </c>
      <c r="J6" s="48"/>
      <c r="K6" s="49">
        <f t="shared" ref="K6:K69" si="0">I6-J6</f>
        <v>26423.1</v>
      </c>
      <c r="L6" s="46"/>
      <c r="M6" s="46"/>
      <c r="N6" s="46"/>
      <c r="O6" s="50"/>
      <c r="P6" s="46"/>
      <c r="Q6" s="46"/>
      <c r="R6" s="46"/>
      <c r="S6" s="46"/>
      <c r="T6" s="46"/>
      <c r="U6" s="46"/>
      <c r="V6" s="50"/>
      <c r="W6" s="46"/>
      <c r="X6" s="46"/>
      <c r="Y6" s="46"/>
      <c r="Z6" s="46"/>
      <c r="AA6" s="46"/>
      <c r="AB6" s="46"/>
      <c r="AC6" s="46"/>
      <c r="AD6" s="50"/>
      <c r="AE6" s="51">
        <f>O6+V6+AD6</f>
        <v>0</v>
      </c>
      <c r="AF6" s="46"/>
    </row>
    <row r="7" spans="1:32" s="52" customFormat="1" ht="34.9" customHeight="1" x14ac:dyDescent="0.25">
      <c r="A7" s="53">
        <f>A6+1</f>
        <v>2</v>
      </c>
      <c r="B7" s="54">
        <v>3059</v>
      </c>
      <c r="C7" s="55" t="s">
        <v>18</v>
      </c>
      <c r="D7" s="56" t="s">
        <v>19</v>
      </c>
      <c r="E7" s="45" t="s">
        <v>20</v>
      </c>
      <c r="F7" s="46">
        <v>3351.33</v>
      </c>
      <c r="G7" s="46">
        <v>3367.08</v>
      </c>
      <c r="H7" s="46">
        <v>3401.07</v>
      </c>
      <c r="I7" s="47">
        <f>F7+G7+H7</f>
        <v>10119.48</v>
      </c>
      <c r="J7" s="48"/>
      <c r="K7" s="49">
        <f t="shared" si="0"/>
        <v>10119.48</v>
      </c>
      <c r="L7" s="46"/>
      <c r="M7" s="46"/>
      <c r="N7" s="46"/>
      <c r="O7" s="50"/>
      <c r="P7" s="46"/>
      <c r="Q7" s="46"/>
      <c r="R7" s="46"/>
      <c r="S7" s="46"/>
      <c r="T7" s="46"/>
      <c r="U7" s="46"/>
      <c r="V7" s="50"/>
      <c r="W7" s="46"/>
      <c r="X7" s="46"/>
      <c r="Y7" s="46"/>
      <c r="Z7" s="46"/>
      <c r="AA7" s="46"/>
      <c r="AB7" s="46"/>
      <c r="AC7" s="46"/>
      <c r="AD7" s="50"/>
      <c r="AE7" s="51">
        <f t="shared" ref="AE7:AE70" si="1">O7+V7+AD7</f>
        <v>0</v>
      </c>
      <c r="AF7" s="46"/>
    </row>
    <row r="8" spans="1:32" s="52" customFormat="1" ht="54.6" customHeight="1" x14ac:dyDescent="0.25">
      <c r="A8" s="53">
        <f t="shared" ref="A8:A71" si="2">A7+1</f>
        <v>3</v>
      </c>
      <c r="B8" s="54">
        <v>3060</v>
      </c>
      <c r="C8" s="55" t="s">
        <v>21</v>
      </c>
      <c r="D8" s="56" t="s">
        <v>22</v>
      </c>
      <c r="E8" s="45" t="s">
        <v>23</v>
      </c>
      <c r="F8" s="46">
        <v>1861.86</v>
      </c>
      <c r="G8" s="46">
        <v>1870.59</v>
      </c>
      <c r="H8" s="46">
        <v>1889.49</v>
      </c>
      <c r="I8" s="47">
        <f>F8+G8+H8</f>
        <v>5621.94</v>
      </c>
      <c r="J8" s="48"/>
      <c r="K8" s="49">
        <f t="shared" si="0"/>
        <v>5621.94</v>
      </c>
      <c r="L8" s="46"/>
      <c r="M8" s="46"/>
      <c r="N8" s="46"/>
      <c r="O8" s="50"/>
      <c r="P8" s="46"/>
      <c r="Q8" s="46"/>
      <c r="R8" s="46"/>
      <c r="S8" s="46"/>
      <c r="T8" s="46"/>
      <c r="U8" s="46"/>
      <c r="V8" s="50"/>
      <c r="W8" s="46"/>
      <c r="X8" s="46"/>
      <c r="Y8" s="46"/>
      <c r="Z8" s="46"/>
      <c r="AA8" s="46"/>
      <c r="AB8" s="46"/>
      <c r="AC8" s="46"/>
      <c r="AD8" s="50"/>
      <c r="AE8" s="51">
        <f t="shared" si="1"/>
        <v>0</v>
      </c>
      <c r="AF8" s="46"/>
    </row>
    <row r="9" spans="1:32" s="52" customFormat="1" ht="34.9" customHeight="1" x14ac:dyDescent="0.25">
      <c r="A9" s="53">
        <f t="shared" si="2"/>
        <v>4</v>
      </c>
      <c r="B9" s="54">
        <v>3061</v>
      </c>
      <c r="C9" s="55" t="s">
        <v>24</v>
      </c>
      <c r="D9" s="56" t="s">
        <v>25</v>
      </c>
      <c r="E9" s="45" t="s">
        <v>26</v>
      </c>
      <c r="F9" s="46">
        <v>3723.69</v>
      </c>
      <c r="G9" s="46">
        <v>3741.21</v>
      </c>
      <c r="H9" s="46">
        <v>3778.95</v>
      </c>
      <c r="I9" s="47">
        <f>F9+G9+H9</f>
        <v>11243.849999999999</v>
      </c>
      <c r="J9" s="48"/>
      <c r="K9" s="49">
        <f t="shared" si="0"/>
        <v>11243.849999999999</v>
      </c>
      <c r="L9" s="46"/>
      <c r="M9" s="46"/>
      <c r="N9" s="46"/>
      <c r="O9" s="50"/>
      <c r="P9" s="46"/>
      <c r="Q9" s="46"/>
      <c r="R9" s="46"/>
      <c r="S9" s="46"/>
      <c r="T9" s="46"/>
      <c r="U9" s="46"/>
      <c r="V9" s="50"/>
      <c r="W9" s="46"/>
      <c r="X9" s="46"/>
      <c r="Y9" s="46"/>
      <c r="Z9" s="46"/>
      <c r="AA9" s="46"/>
      <c r="AB9" s="46"/>
      <c r="AC9" s="46"/>
      <c r="AD9" s="50"/>
      <c r="AE9" s="51">
        <f t="shared" si="1"/>
        <v>0</v>
      </c>
      <c r="AF9" s="46"/>
    </row>
    <row r="10" spans="1:32" s="52" customFormat="1" ht="34.9" customHeight="1" x14ac:dyDescent="0.25">
      <c r="A10" s="53">
        <f t="shared" si="2"/>
        <v>5</v>
      </c>
      <c r="B10" s="54">
        <v>3062</v>
      </c>
      <c r="C10" s="55" t="s">
        <v>27</v>
      </c>
      <c r="D10" s="56" t="s">
        <v>28</v>
      </c>
      <c r="E10" s="45" t="s">
        <v>29</v>
      </c>
      <c r="F10" s="46">
        <v>2234.2199999999998</v>
      </c>
      <c r="G10" s="46">
        <v>2244.7199999999998</v>
      </c>
      <c r="H10" s="46">
        <v>2267.37</v>
      </c>
      <c r="I10" s="47">
        <f>F10+G10+H10</f>
        <v>6746.3099999999995</v>
      </c>
      <c r="J10" s="48"/>
      <c r="K10" s="49">
        <f t="shared" si="0"/>
        <v>6746.3099999999995</v>
      </c>
      <c r="L10" s="46"/>
      <c r="M10" s="46"/>
      <c r="N10" s="46"/>
      <c r="O10" s="50"/>
      <c r="P10" s="46"/>
      <c r="Q10" s="46"/>
      <c r="R10" s="46"/>
      <c r="S10" s="46"/>
      <c r="T10" s="46"/>
      <c r="U10" s="46"/>
      <c r="V10" s="50"/>
      <c r="W10" s="46"/>
      <c r="X10" s="46"/>
      <c r="Y10" s="46"/>
      <c r="Z10" s="46"/>
      <c r="AA10" s="46"/>
      <c r="AB10" s="46"/>
      <c r="AC10" s="46"/>
      <c r="AD10" s="50"/>
      <c r="AE10" s="51">
        <f t="shared" si="1"/>
        <v>0</v>
      </c>
      <c r="AF10" s="46"/>
    </row>
    <row r="11" spans="1:32" s="52" customFormat="1" ht="34.9" customHeight="1" x14ac:dyDescent="0.25">
      <c r="A11" s="53">
        <f t="shared" si="2"/>
        <v>6</v>
      </c>
      <c r="B11" s="54">
        <v>3064</v>
      </c>
      <c r="C11" s="55" t="s">
        <v>30</v>
      </c>
      <c r="D11" s="56" t="s">
        <v>31</v>
      </c>
      <c r="E11" s="45" t="s">
        <v>32</v>
      </c>
      <c r="F11" s="46">
        <v>2234.2199999999998</v>
      </c>
      <c r="G11" s="46">
        <v>2244.7199999999998</v>
      </c>
      <c r="H11" s="46">
        <v>2267.37</v>
      </c>
      <c r="I11" s="47">
        <f>F11+G11+H11</f>
        <v>6746.3099999999995</v>
      </c>
      <c r="J11" s="48"/>
      <c r="K11" s="49">
        <f t="shared" si="0"/>
        <v>6746.3099999999995</v>
      </c>
      <c r="L11" s="46"/>
      <c r="M11" s="46"/>
      <c r="N11" s="46"/>
      <c r="O11" s="50"/>
      <c r="P11" s="46"/>
      <c r="Q11" s="46"/>
      <c r="R11" s="46"/>
      <c r="S11" s="46"/>
      <c r="T11" s="46"/>
      <c r="U11" s="46"/>
      <c r="V11" s="50"/>
      <c r="W11" s="46"/>
      <c r="X11" s="46"/>
      <c r="Y11" s="46"/>
      <c r="Z11" s="46"/>
      <c r="AA11" s="46"/>
      <c r="AB11" s="46"/>
      <c r="AC11" s="46"/>
      <c r="AD11" s="50"/>
      <c r="AE11" s="51">
        <f t="shared" si="1"/>
        <v>0</v>
      </c>
      <c r="AF11" s="46"/>
    </row>
    <row r="12" spans="1:32" s="52" customFormat="1" ht="34.9" customHeight="1" x14ac:dyDescent="0.25">
      <c r="A12" s="53">
        <f t="shared" si="2"/>
        <v>7</v>
      </c>
      <c r="B12" s="54">
        <v>3065</v>
      </c>
      <c r="C12" s="55" t="s">
        <v>33</v>
      </c>
      <c r="D12" s="57" t="s">
        <v>34</v>
      </c>
      <c r="E12" s="45" t="s">
        <v>35</v>
      </c>
      <c r="F12" s="46">
        <v>6702.66</v>
      </c>
      <c r="G12" s="46">
        <v>6734.16</v>
      </c>
      <c r="H12" s="46">
        <v>6802.11</v>
      </c>
      <c r="I12" s="47">
        <f>F12+G12+H12</f>
        <v>20238.93</v>
      </c>
      <c r="J12" s="48"/>
      <c r="K12" s="49">
        <f t="shared" si="0"/>
        <v>20238.93</v>
      </c>
      <c r="L12" s="46"/>
      <c r="M12" s="46"/>
      <c r="N12" s="46"/>
      <c r="O12" s="50"/>
      <c r="P12" s="46"/>
      <c r="Q12" s="46"/>
      <c r="R12" s="46"/>
      <c r="S12" s="46"/>
      <c r="T12" s="46"/>
      <c r="U12" s="46"/>
      <c r="V12" s="50"/>
      <c r="W12" s="46"/>
      <c r="X12" s="46"/>
      <c r="Y12" s="46"/>
      <c r="Z12" s="46"/>
      <c r="AA12" s="46"/>
      <c r="AB12" s="46"/>
      <c r="AC12" s="46"/>
      <c r="AD12" s="50"/>
      <c r="AE12" s="51">
        <f t="shared" si="1"/>
        <v>0</v>
      </c>
      <c r="AF12" s="46"/>
    </row>
    <row r="13" spans="1:32" s="52" customFormat="1" ht="34.9" customHeight="1" x14ac:dyDescent="0.25">
      <c r="A13" s="53">
        <f t="shared" si="2"/>
        <v>8</v>
      </c>
      <c r="B13" s="54">
        <v>3066</v>
      </c>
      <c r="C13" s="55" t="s">
        <v>36</v>
      </c>
      <c r="D13" s="56" t="s">
        <v>37</v>
      </c>
      <c r="E13" s="45" t="s">
        <v>38</v>
      </c>
      <c r="F13" s="46">
        <v>1861.86</v>
      </c>
      <c r="G13" s="46">
        <v>1870.59</v>
      </c>
      <c r="H13" s="46">
        <v>1889.49</v>
      </c>
      <c r="I13" s="47">
        <f>F13+G13+H13</f>
        <v>5621.94</v>
      </c>
      <c r="J13" s="48"/>
      <c r="K13" s="49">
        <f t="shared" si="0"/>
        <v>5621.94</v>
      </c>
      <c r="L13" s="46"/>
      <c r="M13" s="46"/>
      <c r="N13" s="46"/>
      <c r="O13" s="50"/>
      <c r="P13" s="46"/>
      <c r="Q13" s="46"/>
      <c r="R13" s="46"/>
      <c r="S13" s="46"/>
      <c r="T13" s="46"/>
      <c r="U13" s="46"/>
      <c r="V13" s="50"/>
      <c r="W13" s="46"/>
      <c r="X13" s="46"/>
      <c r="Y13" s="46"/>
      <c r="Z13" s="46"/>
      <c r="AA13" s="46"/>
      <c r="AB13" s="46"/>
      <c r="AC13" s="46"/>
      <c r="AD13" s="50"/>
      <c r="AE13" s="51">
        <f t="shared" si="1"/>
        <v>0</v>
      </c>
      <c r="AF13" s="46"/>
    </row>
    <row r="14" spans="1:32" s="52" customFormat="1" ht="34.9" customHeight="1" x14ac:dyDescent="0.25">
      <c r="A14" s="53">
        <f t="shared" si="2"/>
        <v>9</v>
      </c>
      <c r="B14" s="54">
        <v>3067</v>
      </c>
      <c r="C14" s="55" t="s">
        <v>39</v>
      </c>
      <c r="D14" s="56" t="s">
        <v>40</v>
      </c>
      <c r="E14" s="45" t="s">
        <v>41</v>
      </c>
      <c r="F14" s="46">
        <v>10054.02</v>
      </c>
      <c r="G14" s="46">
        <v>10101.24</v>
      </c>
      <c r="H14" s="46">
        <v>10203.24</v>
      </c>
      <c r="I14" s="47">
        <f>F14+G14+H14</f>
        <v>30358.5</v>
      </c>
      <c r="J14" s="48"/>
      <c r="K14" s="49">
        <f t="shared" si="0"/>
        <v>30358.5</v>
      </c>
      <c r="L14" s="46"/>
      <c r="M14" s="46"/>
      <c r="N14" s="46"/>
      <c r="O14" s="50"/>
      <c r="P14" s="46"/>
      <c r="Q14" s="46"/>
      <c r="R14" s="46"/>
      <c r="S14" s="46"/>
      <c r="T14" s="46"/>
      <c r="U14" s="46"/>
      <c r="V14" s="50"/>
      <c r="W14" s="46"/>
      <c r="X14" s="46"/>
      <c r="Y14" s="46"/>
      <c r="Z14" s="46"/>
      <c r="AA14" s="46"/>
      <c r="AB14" s="46"/>
      <c r="AC14" s="46"/>
      <c r="AD14" s="50"/>
      <c r="AE14" s="51">
        <f t="shared" si="1"/>
        <v>0</v>
      </c>
      <c r="AF14" s="46"/>
    </row>
    <row r="15" spans="1:32" s="52" customFormat="1" ht="34.9" customHeight="1" x14ac:dyDescent="0.25">
      <c r="A15" s="53">
        <f t="shared" si="2"/>
        <v>10</v>
      </c>
      <c r="B15" s="54">
        <v>3068</v>
      </c>
      <c r="C15" s="55" t="s">
        <v>42</v>
      </c>
      <c r="D15" s="56" t="s">
        <v>40</v>
      </c>
      <c r="E15" s="45" t="s">
        <v>43</v>
      </c>
      <c r="F15" s="46">
        <v>2234.2199999999998</v>
      </c>
      <c r="G15" s="46">
        <v>2244.7199999999998</v>
      </c>
      <c r="H15" s="46">
        <v>2267.37</v>
      </c>
      <c r="I15" s="47">
        <f>F15+G15+H15</f>
        <v>6746.3099999999995</v>
      </c>
      <c r="J15" s="48"/>
      <c r="K15" s="49">
        <f t="shared" si="0"/>
        <v>6746.3099999999995</v>
      </c>
      <c r="L15" s="46"/>
      <c r="M15" s="46"/>
      <c r="N15" s="46"/>
      <c r="O15" s="50"/>
      <c r="P15" s="46"/>
      <c r="Q15" s="46"/>
      <c r="R15" s="46"/>
      <c r="S15" s="46"/>
      <c r="T15" s="46"/>
      <c r="U15" s="46"/>
      <c r="V15" s="50"/>
      <c r="W15" s="46"/>
      <c r="X15" s="46"/>
      <c r="Y15" s="46"/>
      <c r="Z15" s="46"/>
      <c r="AA15" s="46"/>
      <c r="AB15" s="46"/>
      <c r="AC15" s="46"/>
      <c r="AD15" s="50"/>
      <c r="AE15" s="51">
        <f t="shared" si="1"/>
        <v>0</v>
      </c>
      <c r="AF15" s="46"/>
    </row>
    <row r="16" spans="1:32" s="52" customFormat="1" ht="34.9" customHeight="1" x14ac:dyDescent="0.25">
      <c r="A16" s="53">
        <f t="shared" si="2"/>
        <v>11</v>
      </c>
      <c r="B16" s="54">
        <v>3069</v>
      </c>
      <c r="C16" s="55" t="s">
        <v>44</v>
      </c>
      <c r="D16" s="56" t="s">
        <v>45</v>
      </c>
      <c r="E16" s="45" t="s">
        <v>45</v>
      </c>
      <c r="F16" s="46">
        <v>1489.47</v>
      </c>
      <c r="G16" s="46">
        <v>1496.49</v>
      </c>
      <c r="H16" s="46">
        <v>1511.58</v>
      </c>
      <c r="I16" s="47">
        <f>F16+G16+H16</f>
        <v>4497.54</v>
      </c>
      <c r="J16" s="48"/>
      <c r="K16" s="49">
        <f t="shared" si="0"/>
        <v>4497.54</v>
      </c>
      <c r="L16" s="46"/>
      <c r="M16" s="46"/>
      <c r="N16" s="46"/>
      <c r="O16" s="50"/>
      <c r="P16" s="46"/>
      <c r="Q16" s="46"/>
      <c r="R16" s="46"/>
      <c r="S16" s="46"/>
      <c r="T16" s="46"/>
      <c r="U16" s="46"/>
      <c r="V16" s="50"/>
      <c r="W16" s="46"/>
      <c r="X16" s="46"/>
      <c r="Y16" s="46"/>
      <c r="Z16" s="46"/>
      <c r="AA16" s="46"/>
      <c r="AB16" s="46"/>
      <c r="AC16" s="46"/>
      <c r="AD16" s="50"/>
      <c r="AE16" s="51">
        <f t="shared" si="1"/>
        <v>0</v>
      </c>
      <c r="AF16" s="46"/>
    </row>
    <row r="17" spans="1:32" s="58" customFormat="1" ht="34.9" customHeight="1" x14ac:dyDescent="0.25">
      <c r="A17" s="53">
        <f t="shared" si="2"/>
        <v>12</v>
      </c>
      <c r="B17" s="54">
        <v>3070</v>
      </c>
      <c r="C17" s="55" t="s">
        <v>46</v>
      </c>
      <c r="D17" s="56" t="s">
        <v>47</v>
      </c>
      <c r="E17" s="45" t="s">
        <v>48</v>
      </c>
      <c r="F17" s="46">
        <v>8936.8799999999992</v>
      </c>
      <c r="G17" s="46">
        <v>8978.8799999999992</v>
      </c>
      <c r="H17" s="46">
        <v>9069.48</v>
      </c>
      <c r="I17" s="47">
        <f>F17+G17+H17</f>
        <v>26985.239999999998</v>
      </c>
      <c r="J17" s="48"/>
      <c r="K17" s="49">
        <f t="shared" si="0"/>
        <v>26985.239999999998</v>
      </c>
      <c r="L17" s="46"/>
      <c r="M17" s="46"/>
      <c r="N17" s="46"/>
      <c r="O17" s="50"/>
      <c r="P17" s="46"/>
      <c r="Q17" s="46"/>
      <c r="R17" s="46"/>
      <c r="S17" s="46"/>
      <c r="T17" s="46"/>
      <c r="U17" s="46"/>
      <c r="V17" s="50"/>
      <c r="W17" s="46"/>
      <c r="X17" s="46"/>
      <c r="Y17" s="46"/>
      <c r="Z17" s="46"/>
      <c r="AA17" s="46"/>
      <c r="AB17" s="46"/>
      <c r="AC17" s="46"/>
      <c r="AD17" s="50"/>
      <c r="AE17" s="51">
        <f t="shared" si="1"/>
        <v>0</v>
      </c>
      <c r="AF17" s="46"/>
    </row>
    <row r="18" spans="1:32" s="52" customFormat="1" ht="34.9" customHeight="1" x14ac:dyDescent="0.25">
      <c r="A18" s="53">
        <f t="shared" si="2"/>
        <v>13</v>
      </c>
      <c r="B18" s="54">
        <v>3071</v>
      </c>
      <c r="C18" s="55" t="s">
        <v>49</v>
      </c>
      <c r="D18" s="56" t="s">
        <v>50</v>
      </c>
      <c r="E18" s="45" t="s">
        <v>51</v>
      </c>
      <c r="F18" s="46">
        <v>3351.33</v>
      </c>
      <c r="G18" s="46">
        <v>3367.08</v>
      </c>
      <c r="H18" s="46">
        <v>3401.07</v>
      </c>
      <c r="I18" s="47">
        <f>F18+G18+H18</f>
        <v>10119.48</v>
      </c>
      <c r="J18" s="48"/>
      <c r="K18" s="49">
        <f t="shared" si="0"/>
        <v>10119.48</v>
      </c>
      <c r="L18" s="46"/>
      <c r="M18" s="46"/>
      <c r="N18" s="46"/>
      <c r="O18" s="50"/>
      <c r="P18" s="46"/>
      <c r="Q18" s="46"/>
      <c r="R18" s="46"/>
      <c r="S18" s="46"/>
      <c r="T18" s="46"/>
      <c r="U18" s="46"/>
      <c r="V18" s="50"/>
      <c r="W18" s="46"/>
      <c r="X18" s="46"/>
      <c r="Y18" s="46"/>
      <c r="Z18" s="46"/>
      <c r="AA18" s="46"/>
      <c r="AB18" s="46"/>
      <c r="AC18" s="46"/>
      <c r="AD18" s="50"/>
      <c r="AE18" s="51">
        <f t="shared" si="1"/>
        <v>0</v>
      </c>
      <c r="AF18" s="46"/>
    </row>
    <row r="19" spans="1:32" s="52" customFormat="1" ht="34.9" customHeight="1" x14ac:dyDescent="0.25">
      <c r="A19" s="53">
        <f t="shared" si="2"/>
        <v>14</v>
      </c>
      <c r="B19" s="54">
        <v>3072</v>
      </c>
      <c r="C19" s="55" t="s">
        <v>52</v>
      </c>
      <c r="D19" s="56" t="s">
        <v>53</v>
      </c>
      <c r="E19" s="45" t="s">
        <v>54</v>
      </c>
      <c r="F19" s="46">
        <v>1489.47</v>
      </c>
      <c r="G19" s="46">
        <v>1496.49</v>
      </c>
      <c r="H19" s="46">
        <v>1511.58</v>
      </c>
      <c r="I19" s="47">
        <f>F19+G19+H19</f>
        <v>4497.54</v>
      </c>
      <c r="J19" s="48"/>
      <c r="K19" s="49">
        <f t="shared" si="0"/>
        <v>4497.54</v>
      </c>
      <c r="L19" s="46"/>
      <c r="M19" s="46"/>
      <c r="N19" s="46"/>
      <c r="O19" s="50"/>
      <c r="P19" s="46"/>
      <c r="Q19" s="46"/>
      <c r="R19" s="46"/>
      <c r="S19" s="46"/>
      <c r="T19" s="46"/>
      <c r="U19" s="46"/>
      <c r="V19" s="50"/>
      <c r="W19" s="46"/>
      <c r="X19" s="46"/>
      <c r="Y19" s="46"/>
      <c r="Z19" s="46"/>
      <c r="AA19" s="46"/>
      <c r="AB19" s="46"/>
      <c r="AC19" s="46"/>
      <c r="AD19" s="50"/>
      <c r="AE19" s="51">
        <f t="shared" si="1"/>
        <v>0</v>
      </c>
      <c r="AF19" s="46"/>
    </row>
    <row r="20" spans="1:32" s="52" customFormat="1" ht="34.9" customHeight="1" x14ac:dyDescent="0.25">
      <c r="A20" s="53">
        <f t="shared" si="2"/>
        <v>15</v>
      </c>
      <c r="B20" s="54">
        <v>3073</v>
      </c>
      <c r="C20" s="55" t="s">
        <v>55</v>
      </c>
      <c r="D20" s="56" t="s">
        <v>56</v>
      </c>
      <c r="E20" s="45" t="s">
        <v>57</v>
      </c>
      <c r="F20" s="46">
        <v>1489.47</v>
      </c>
      <c r="G20" s="46">
        <v>1496.49</v>
      </c>
      <c r="H20" s="46">
        <v>1511.58</v>
      </c>
      <c r="I20" s="47">
        <f>F20+G20+H20</f>
        <v>4497.54</v>
      </c>
      <c r="J20" s="48"/>
      <c r="K20" s="49">
        <f t="shared" si="0"/>
        <v>4497.54</v>
      </c>
      <c r="L20" s="46"/>
      <c r="M20" s="46"/>
      <c r="N20" s="46"/>
      <c r="O20" s="50"/>
      <c r="P20" s="46"/>
      <c r="Q20" s="46"/>
      <c r="R20" s="46"/>
      <c r="S20" s="46"/>
      <c r="T20" s="46"/>
      <c r="U20" s="46"/>
      <c r="V20" s="50"/>
      <c r="W20" s="46"/>
      <c r="X20" s="46"/>
      <c r="Y20" s="46"/>
      <c r="Z20" s="46"/>
      <c r="AA20" s="46"/>
      <c r="AB20" s="46"/>
      <c r="AC20" s="46"/>
      <c r="AD20" s="50"/>
      <c r="AE20" s="51">
        <f t="shared" si="1"/>
        <v>0</v>
      </c>
      <c r="AF20" s="46"/>
    </row>
    <row r="21" spans="1:32" s="52" customFormat="1" ht="34.9" customHeight="1" x14ac:dyDescent="0.25">
      <c r="A21" s="53">
        <f t="shared" si="2"/>
        <v>16</v>
      </c>
      <c r="B21" s="54">
        <v>3075</v>
      </c>
      <c r="C21" s="55" t="s">
        <v>58</v>
      </c>
      <c r="D21" s="56" t="s">
        <v>59</v>
      </c>
      <c r="E21" s="45" t="s">
        <v>60</v>
      </c>
      <c r="F21" s="46">
        <v>7447.38</v>
      </c>
      <c r="G21" s="46">
        <v>7482.42</v>
      </c>
      <c r="H21" s="46">
        <v>7557.9</v>
      </c>
      <c r="I21" s="47">
        <f>F21+G21+H21</f>
        <v>22487.699999999997</v>
      </c>
      <c r="J21" s="48"/>
      <c r="K21" s="49">
        <f t="shared" si="0"/>
        <v>22487.699999999997</v>
      </c>
      <c r="L21" s="46"/>
      <c r="M21" s="46"/>
      <c r="N21" s="46"/>
      <c r="O21" s="50"/>
      <c r="P21" s="46"/>
      <c r="Q21" s="46"/>
      <c r="R21" s="46"/>
      <c r="S21" s="46"/>
      <c r="T21" s="46"/>
      <c r="U21" s="46"/>
      <c r="V21" s="50"/>
      <c r="W21" s="46"/>
      <c r="X21" s="46"/>
      <c r="Y21" s="46"/>
      <c r="Z21" s="46"/>
      <c r="AA21" s="46"/>
      <c r="AB21" s="46"/>
      <c r="AC21" s="46"/>
      <c r="AD21" s="50"/>
      <c r="AE21" s="51">
        <f t="shared" si="1"/>
        <v>0</v>
      </c>
      <c r="AF21" s="46"/>
    </row>
    <row r="22" spans="1:32" s="52" customFormat="1" ht="34.9" customHeight="1" x14ac:dyDescent="0.25">
      <c r="A22" s="53">
        <f t="shared" si="2"/>
        <v>17</v>
      </c>
      <c r="B22" s="54">
        <v>3077</v>
      </c>
      <c r="C22" s="55" t="s">
        <v>61</v>
      </c>
      <c r="D22" s="56" t="s">
        <v>62</v>
      </c>
      <c r="E22" s="45" t="s">
        <v>63</v>
      </c>
      <c r="F22" s="46">
        <v>1861.86</v>
      </c>
      <c r="G22" s="46">
        <v>1870.59</v>
      </c>
      <c r="H22" s="46">
        <v>1889.49</v>
      </c>
      <c r="I22" s="47">
        <f>F22+G22+H22</f>
        <v>5621.94</v>
      </c>
      <c r="J22" s="48"/>
      <c r="K22" s="49">
        <f t="shared" si="0"/>
        <v>5621.94</v>
      </c>
      <c r="L22" s="46"/>
      <c r="M22" s="46"/>
      <c r="N22" s="46"/>
      <c r="O22" s="50"/>
      <c r="P22" s="46"/>
      <c r="Q22" s="46"/>
      <c r="R22" s="46"/>
      <c r="S22" s="46"/>
      <c r="T22" s="46"/>
      <c r="U22" s="46"/>
      <c r="V22" s="50"/>
      <c r="W22" s="46"/>
      <c r="X22" s="46"/>
      <c r="Y22" s="46"/>
      <c r="Z22" s="46"/>
      <c r="AA22" s="46"/>
      <c r="AB22" s="46"/>
      <c r="AC22" s="46"/>
      <c r="AD22" s="50"/>
      <c r="AE22" s="51">
        <f t="shared" si="1"/>
        <v>0</v>
      </c>
      <c r="AF22" s="46"/>
    </row>
    <row r="23" spans="1:32" s="52" customFormat="1" ht="34.9" customHeight="1" x14ac:dyDescent="0.25">
      <c r="A23" s="53">
        <f t="shared" si="2"/>
        <v>18</v>
      </c>
      <c r="B23" s="54">
        <v>3078</v>
      </c>
      <c r="C23" s="55" t="s">
        <v>64</v>
      </c>
      <c r="D23" s="56" t="s">
        <v>65</v>
      </c>
      <c r="E23" s="45" t="s">
        <v>66</v>
      </c>
      <c r="F23" s="46">
        <v>4468.41</v>
      </c>
      <c r="G23" s="46">
        <v>4489.47</v>
      </c>
      <c r="H23" s="46">
        <v>4534.74</v>
      </c>
      <c r="I23" s="47">
        <f>F23+G23+H23</f>
        <v>13492.62</v>
      </c>
      <c r="J23" s="48"/>
      <c r="K23" s="49">
        <f t="shared" si="0"/>
        <v>13492.62</v>
      </c>
      <c r="L23" s="46"/>
      <c r="M23" s="46"/>
      <c r="N23" s="46"/>
      <c r="O23" s="50"/>
      <c r="P23" s="46"/>
      <c r="Q23" s="46"/>
      <c r="R23" s="46"/>
      <c r="S23" s="46"/>
      <c r="T23" s="46"/>
      <c r="U23" s="46"/>
      <c r="V23" s="50"/>
      <c r="W23" s="46"/>
      <c r="X23" s="46"/>
      <c r="Y23" s="46"/>
      <c r="Z23" s="46"/>
      <c r="AA23" s="46"/>
      <c r="AB23" s="46"/>
      <c r="AC23" s="46"/>
      <c r="AD23" s="50"/>
      <c r="AE23" s="51">
        <f t="shared" si="1"/>
        <v>0</v>
      </c>
      <c r="AF23" s="46"/>
    </row>
    <row r="24" spans="1:32" s="52" customFormat="1" ht="34.9" customHeight="1" x14ac:dyDescent="0.25">
      <c r="A24" s="53">
        <f t="shared" si="2"/>
        <v>19</v>
      </c>
      <c r="B24" s="54">
        <v>3079</v>
      </c>
      <c r="C24" s="55" t="s">
        <v>67</v>
      </c>
      <c r="D24" s="56" t="s">
        <v>68</v>
      </c>
      <c r="E24" s="45" t="s">
        <v>69</v>
      </c>
      <c r="F24" s="46">
        <v>2234.2199999999998</v>
      </c>
      <c r="G24" s="46">
        <v>2244.7199999999998</v>
      </c>
      <c r="H24" s="46">
        <v>2267.37</v>
      </c>
      <c r="I24" s="47">
        <f>F24+G24+H24</f>
        <v>6746.3099999999995</v>
      </c>
      <c r="J24" s="48"/>
      <c r="K24" s="49">
        <f t="shared" si="0"/>
        <v>6746.3099999999995</v>
      </c>
      <c r="L24" s="46"/>
      <c r="M24" s="46"/>
      <c r="N24" s="46"/>
      <c r="O24" s="50"/>
      <c r="P24" s="46"/>
      <c r="Q24" s="46"/>
      <c r="R24" s="46"/>
      <c r="S24" s="46"/>
      <c r="T24" s="46"/>
      <c r="U24" s="46"/>
      <c r="V24" s="50"/>
      <c r="W24" s="46"/>
      <c r="X24" s="46"/>
      <c r="Y24" s="46"/>
      <c r="Z24" s="46"/>
      <c r="AA24" s="46"/>
      <c r="AB24" s="46"/>
      <c r="AC24" s="46"/>
      <c r="AD24" s="50"/>
      <c r="AE24" s="51">
        <f t="shared" si="1"/>
        <v>0</v>
      </c>
      <c r="AF24" s="46"/>
    </row>
    <row r="25" spans="1:32" s="52" customFormat="1" ht="34.9" customHeight="1" x14ac:dyDescent="0.25">
      <c r="A25" s="53">
        <f t="shared" si="2"/>
        <v>20</v>
      </c>
      <c r="B25" s="54">
        <v>3080</v>
      </c>
      <c r="C25" s="55" t="s">
        <v>70</v>
      </c>
      <c r="D25" s="56" t="s">
        <v>71</v>
      </c>
      <c r="E25" s="45" t="s">
        <v>72</v>
      </c>
      <c r="F25" s="46">
        <v>16756.560000000001</v>
      </c>
      <c r="G25" s="46">
        <v>16835.490000000002</v>
      </c>
      <c r="H25" s="46">
        <v>17005.29</v>
      </c>
      <c r="I25" s="47">
        <f>F25+G25+H25</f>
        <v>50597.340000000004</v>
      </c>
      <c r="J25" s="48"/>
      <c r="K25" s="49">
        <f t="shared" si="0"/>
        <v>50597.340000000004</v>
      </c>
      <c r="L25" s="46"/>
      <c r="M25" s="46"/>
      <c r="N25" s="46"/>
      <c r="O25" s="50"/>
      <c r="P25" s="46"/>
      <c r="Q25" s="46"/>
      <c r="R25" s="46"/>
      <c r="S25" s="46"/>
      <c r="T25" s="46"/>
      <c r="U25" s="46"/>
      <c r="V25" s="50"/>
      <c r="W25" s="46"/>
      <c r="X25" s="46"/>
      <c r="Y25" s="46"/>
      <c r="Z25" s="46"/>
      <c r="AA25" s="46"/>
      <c r="AB25" s="46"/>
      <c r="AC25" s="46"/>
      <c r="AD25" s="50"/>
      <c r="AE25" s="51">
        <f t="shared" si="1"/>
        <v>0</v>
      </c>
      <c r="AF25" s="46"/>
    </row>
    <row r="26" spans="1:32" s="52" customFormat="1" ht="34.9" customHeight="1" x14ac:dyDescent="0.25">
      <c r="A26" s="53">
        <f t="shared" si="2"/>
        <v>21</v>
      </c>
      <c r="B26" s="54">
        <v>3081</v>
      </c>
      <c r="C26" s="55" t="s">
        <v>73</v>
      </c>
      <c r="D26" s="56" t="s">
        <v>74</v>
      </c>
      <c r="E26" s="45" t="s">
        <v>75</v>
      </c>
      <c r="F26" s="46">
        <v>1489.47</v>
      </c>
      <c r="G26" s="46">
        <v>1496.49</v>
      </c>
      <c r="H26" s="46">
        <v>1511.58</v>
      </c>
      <c r="I26" s="47">
        <f>F26+G26+H26</f>
        <v>4497.54</v>
      </c>
      <c r="J26" s="48"/>
      <c r="K26" s="49">
        <f t="shared" si="0"/>
        <v>4497.54</v>
      </c>
      <c r="L26" s="46"/>
      <c r="M26" s="46"/>
      <c r="N26" s="46"/>
      <c r="O26" s="50"/>
      <c r="P26" s="46"/>
      <c r="Q26" s="46"/>
      <c r="R26" s="46"/>
      <c r="S26" s="46"/>
      <c r="T26" s="46"/>
      <c r="U26" s="46"/>
      <c r="V26" s="50"/>
      <c r="W26" s="46"/>
      <c r="X26" s="46"/>
      <c r="Y26" s="46"/>
      <c r="Z26" s="46"/>
      <c r="AA26" s="46"/>
      <c r="AB26" s="46"/>
      <c r="AC26" s="46"/>
      <c r="AD26" s="50"/>
      <c r="AE26" s="51">
        <f t="shared" si="1"/>
        <v>0</v>
      </c>
      <c r="AF26" s="46"/>
    </row>
    <row r="27" spans="1:32" s="52" customFormat="1" ht="34.9" customHeight="1" x14ac:dyDescent="0.25">
      <c r="A27" s="53">
        <f t="shared" si="2"/>
        <v>22</v>
      </c>
      <c r="B27" s="54">
        <v>3082</v>
      </c>
      <c r="C27" s="55" t="s">
        <v>76</v>
      </c>
      <c r="D27" s="56" t="s">
        <v>77</v>
      </c>
      <c r="E27" s="45" t="s">
        <v>78</v>
      </c>
      <c r="F27" s="46">
        <v>1861.86</v>
      </c>
      <c r="G27" s="46">
        <v>1870.59</v>
      </c>
      <c r="H27" s="46">
        <v>1889.49</v>
      </c>
      <c r="I27" s="47">
        <f>F27+G27+H27</f>
        <v>5621.94</v>
      </c>
      <c r="J27" s="48"/>
      <c r="K27" s="49">
        <f t="shared" si="0"/>
        <v>5621.94</v>
      </c>
      <c r="L27" s="46"/>
      <c r="M27" s="46"/>
      <c r="N27" s="46"/>
      <c r="O27" s="50"/>
      <c r="P27" s="46"/>
      <c r="Q27" s="46"/>
      <c r="R27" s="46"/>
      <c r="S27" s="46"/>
      <c r="T27" s="46"/>
      <c r="U27" s="46"/>
      <c r="V27" s="50"/>
      <c r="W27" s="46"/>
      <c r="X27" s="46"/>
      <c r="Y27" s="46"/>
      <c r="Z27" s="46"/>
      <c r="AA27" s="46"/>
      <c r="AB27" s="46"/>
      <c r="AC27" s="46"/>
      <c r="AD27" s="50"/>
      <c r="AE27" s="51">
        <f t="shared" si="1"/>
        <v>0</v>
      </c>
      <c r="AF27" s="46"/>
    </row>
    <row r="28" spans="1:32" s="52" customFormat="1" ht="34.9" customHeight="1" x14ac:dyDescent="0.25">
      <c r="A28" s="53">
        <f t="shared" si="2"/>
        <v>23</v>
      </c>
      <c r="B28" s="54">
        <v>3083</v>
      </c>
      <c r="C28" s="55" t="s">
        <v>79</v>
      </c>
      <c r="D28" s="56" t="s">
        <v>80</v>
      </c>
      <c r="E28" s="45" t="s">
        <v>81</v>
      </c>
      <c r="F28" s="46">
        <v>3351.33</v>
      </c>
      <c r="G28" s="46">
        <v>3367.08</v>
      </c>
      <c r="H28" s="46">
        <v>3401.07</v>
      </c>
      <c r="I28" s="47">
        <f>F28+G28+H28</f>
        <v>10119.48</v>
      </c>
      <c r="J28" s="48"/>
      <c r="K28" s="49">
        <f t="shared" si="0"/>
        <v>10119.48</v>
      </c>
      <c r="L28" s="46"/>
      <c r="M28" s="46"/>
      <c r="N28" s="46"/>
      <c r="O28" s="50"/>
      <c r="P28" s="46"/>
      <c r="Q28" s="46"/>
      <c r="R28" s="46"/>
      <c r="S28" s="46"/>
      <c r="T28" s="46"/>
      <c r="U28" s="46"/>
      <c r="V28" s="50"/>
      <c r="W28" s="46"/>
      <c r="X28" s="46"/>
      <c r="Y28" s="46"/>
      <c r="Z28" s="46"/>
      <c r="AA28" s="46"/>
      <c r="AB28" s="46"/>
      <c r="AC28" s="46"/>
      <c r="AD28" s="50"/>
      <c r="AE28" s="51">
        <f t="shared" si="1"/>
        <v>0</v>
      </c>
      <c r="AF28" s="46"/>
    </row>
    <row r="29" spans="1:32" s="52" customFormat="1" ht="34.9" customHeight="1" x14ac:dyDescent="0.25">
      <c r="A29" s="53">
        <f t="shared" si="2"/>
        <v>24</v>
      </c>
      <c r="B29" s="54">
        <v>3084</v>
      </c>
      <c r="C29" s="55" t="s">
        <v>82</v>
      </c>
      <c r="D29" s="56" t="s">
        <v>83</v>
      </c>
      <c r="E29" s="45" t="s">
        <v>84</v>
      </c>
      <c r="F29" s="46">
        <v>22900.68</v>
      </c>
      <c r="G29" s="46">
        <v>23382.57</v>
      </c>
      <c r="H29" s="46">
        <v>23618.489999999998</v>
      </c>
      <c r="I29" s="47">
        <f>F29+G29+H29</f>
        <v>69901.739999999991</v>
      </c>
      <c r="J29" s="48"/>
      <c r="K29" s="49">
        <f t="shared" si="0"/>
        <v>69901.739999999991</v>
      </c>
      <c r="L29" s="46"/>
      <c r="M29" s="46"/>
      <c r="N29" s="46"/>
      <c r="O29" s="50"/>
      <c r="P29" s="46"/>
      <c r="Q29" s="46"/>
      <c r="R29" s="46"/>
      <c r="S29" s="46"/>
      <c r="T29" s="46"/>
      <c r="U29" s="46"/>
      <c r="V29" s="50"/>
      <c r="W29" s="46"/>
      <c r="X29" s="46"/>
      <c r="Y29" s="46"/>
      <c r="Z29" s="46"/>
      <c r="AA29" s="46"/>
      <c r="AB29" s="46"/>
      <c r="AC29" s="46"/>
      <c r="AD29" s="50"/>
      <c r="AE29" s="51">
        <f t="shared" si="1"/>
        <v>0</v>
      </c>
      <c r="AF29" s="46"/>
    </row>
    <row r="30" spans="1:32" s="52" customFormat="1" ht="34.9" customHeight="1" x14ac:dyDescent="0.25">
      <c r="A30" s="53">
        <f t="shared" si="2"/>
        <v>25</v>
      </c>
      <c r="B30" s="54">
        <v>3086</v>
      </c>
      <c r="C30" s="55" t="s">
        <v>85</v>
      </c>
      <c r="D30" s="56" t="s">
        <v>86</v>
      </c>
      <c r="E30" s="45" t="s">
        <v>87</v>
      </c>
      <c r="F30" s="46">
        <v>4840.8</v>
      </c>
      <c r="G30" s="46">
        <v>4863.57</v>
      </c>
      <c r="H30" s="46">
        <v>4912.6499999999996</v>
      </c>
      <c r="I30" s="47">
        <f>F30+G30+H30</f>
        <v>14617.019999999999</v>
      </c>
      <c r="J30" s="48"/>
      <c r="K30" s="49">
        <f t="shared" si="0"/>
        <v>14617.019999999999</v>
      </c>
      <c r="L30" s="46"/>
      <c r="M30" s="46"/>
      <c r="N30" s="46"/>
      <c r="O30" s="50"/>
      <c r="P30" s="46"/>
      <c r="Q30" s="46"/>
      <c r="R30" s="46"/>
      <c r="S30" s="46"/>
      <c r="T30" s="46"/>
      <c r="U30" s="46"/>
      <c r="V30" s="50"/>
      <c r="W30" s="46"/>
      <c r="X30" s="46"/>
      <c r="Y30" s="46"/>
      <c r="Z30" s="46"/>
      <c r="AA30" s="46"/>
      <c r="AB30" s="46"/>
      <c r="AC30" s="46"/>
      <c r="AD30" s="50"/>
      <c r="AE30" s="51">
        <f t="shared" si="1"/>
        <v>0</v>
      </c>
      <c r="AF30" s="46"/>
    </row>
    <row r="31" spans="1:32" s="52" customFormat="1" ht="34.9" customHeight="1" x14ac:dyDescent="0.25">
      <c r="A31" s="53">
        <f t="shared" si="2"/>
        <v>26</v>
      </c>
      <c r="B31" s="54">
        <v>3087</v>
      </c>
      <c r="C31" s="55" t="s">
        <v>88</v>
      </c>
      <c r="D31" s="56" t="s">
        <v>89</v>
      </c>
      <c r="E31" s="45" t="s">
        <v>90</v>
      </c>
      <c r="F31" s="46">
        <v>2234.2199999999998</v>
      </c>
      <c r="G31" s="46">
        <v>2244.7199999999998</v>
      </c>
      <c r="H31" s="46">
        <v>2267.37</v>
      </c>
      <c r="I31" s="47">
        <f>F31+G31+H31</f>
        <v>6746.3099999999995</v>
      </c>
      <c r="J31" s="48"/>
      <c r="K31" s="49">
        <f t="shared" si="0"/>
        <v>6746.3099999999995</v>
      </c>
      <c r="L31" s="46"/>
      <c r="M31" s="46"/>
      <c r="N31" s="46"/>
      <c r="O31" s="50"/>
      <c r="P31" s="46"/>
      <c r="Q31" s="46"/>
      <c r="R31" s="46"/>
      <c r="S31" s="46"/>
      <c r="T31" s="46"/>
      <c r="U31" s="46"/>
      <c r="V31" s="50"/>
      <c r="W31" s="46"/>
      <c r="X31" s="46"/>
      <c r="Y31" s="46"/>
      <c r="Z31" s="46"/>
      <c r="AA31" s="46"/>
      <c r="AB31" s="46"/>
      <c r="AC31" s="46"/>
      <c r="AD31" s="50"/>
      <c r="AE31" s="51">
        <f t="shared" si="1"/>
        <v>0</v>
      </c>
      <c r="AF31" s="46"/>
    </row>
    <row r="32" spans="1:32" s="52" customFormat="1" ht="34.9" customHeight="1" x14ac:dyDescent="0.25">
      <c r="A32" s="53">
        <f t="shared" si="2"/>
        <v>27</v>
      </c>
      <c r="B32" s="54">
        <v>3088</v>
      </c>
      <c r="C32" s="55" t="s">
        <v>91</v>
      </c>
      <c r="D32" s="56" t="s">
        <v>92</v>
      </c>
      <c r="E32" s="45" t="s">
        <v>93</v>
      </c>
      <c r="F32" s="46">
        <v>13405.289999999999</v>
      </c>
      <c r="G32" s="46">
        <v>13468.349999999999</v>
      </c>
      <c r="H32" s="46">
        <v>13604.22</v>
      </c>
      <c r="I32" s="47">
        <f>F32+G32+H32</f>
        <v>40477.86</v>
      </c>
      <c r="J32" s="48"/>
      <c r="K32" s="49">
        <f t="shared" si="0"/>
        <v>40477.86</v>
      </c>
      <c r="L32" s="46"/>
      <c r="M32" s="46"/>
      <c r="N32" s="46"/>
      <c r="O32" s="50"/>
      <c r="P32" s="46"/>
      <c r="Q32" s="46"/>
      <c r="R32" s="46"/>
      <c r="S32" s="46"/>
      <c r="T32" s="46"/>
      <c r="U32" s="46"/>
      <c r="V32" s="50"/>
      <c r="W32" s="46"/>
      <c r="X32" s="46"/>
      <c r="Y32" s="46"/>
      <c r="Z32" s="46"/>
      <c r="AA32" s="46"/>
      <c r="AB32" s="46"/>
      <c r="AC32" s="46"/>
      <c r="AD32" s="50"/>
      <c r="AE32" s="51">
        <f t="shared" si="1"/>
        <v>0</v>
      </c>
      <c r="AF32" s="46"/>
    </row>
    <row r="33" spans="1:32" s="52" customFormat="1" ht="34.9" customHeight="1" x14ac:dyDescent="0.25">
      <c r="A33" s="53">
        <f t="shared" si="2"/>
        <v>28</v>
      </c>
      <c r="B33" s="54">
        <v>3090</v>
      </c>
      <c r="C33" s="55" t="s">
        <v>94</v>
      </c>
      <c r="D33" s="56" t="s">
        <v>95</v>
      </c>
      <c r="E33" s="45" t="s">
        <v>96</v>
      </c>
      <c r="F33" s="46">
        <v>3351.33</v>
      </c>
      <c r="G33" s="46">
        <v>3367.08</v>
      </c>
      <c r="H33" s="46">
        <v>3401.07</v>
      </c>
      <c r="I33" s="47">
        <f>F33+G33+H33</f>
        <v>10119.48</v>
      </c>
      <c r="J33" s="48"/>
      <c r="K33" s="49">
        <f t="shared" si="0"/>
        <v>10119.48</v>
      </c>
      <c r="L33" s="46"/>
      <c r="M33" s="46"/>
      <c r="N33" s="46"/>
      <c r="O33" s="50"/>
      <c r="P33" s="46"/>
      <c r="Q33" s="46"/>
      <c r="R33" s="46"/>
      <c r="S33" s="46"/>
      <c r="T33" s="46"/>
      <c r="U33" s="46"/>
      <c r="V33" s="50"/>
      <c r="W33" s="46"/>
      <c r="X33" s="46"/>
      <c r="Y33" s="46"/>
      <c r="Z33" s="46"/>
      <c r="AA33" s="46"/>
      <c r="AB33" s="46"/>
      <c r="AC33" s="46"/>
      <c r="AD33" s="50"/>
      <c r="AE33" s="51">
        <f t="shared" si="1"/>
        <v>0</v>
      </c>
      <c r="AF33" s="46"/>
    </row>
    <row r="34" spans="1:32" s="52" customFormat="1" ht="34.9" customHeight="1" x14ac:dyDescent="0.25">
      <c r="A34" s="53">
        <f t="shared" si="2"/>
        <v>29</v>
      </c>
      <c r="B34" s="54">
        <v>3091</v>
      </c>
      <c r="C34" s="55" t="s">
        <v>97</v>
      </c>
      <c r="D34" s="56" t="s">
        <v>98</v>
      </c>
      <c r="E34" s="45" t="s">
        <v>99</v>
      </c>
      <c r="F34" s="46">
        <v>1861.86</v>
      </c>
      <c r="G34" s="46">
        <v>1870.59</v>
      </c>
      <c r="H34" s="46">
        <v>1889.49</v>
      </c>
      <c r="I34" s="47">
        <f>F34+G34+H34</f>
        <v>5621.94</v>
      </c>
      <c r="J34" s="48"/>
      <c r="K34" s="49">
        <f t="shared" si="0"/>
        <v>5621.94</v>
      </c>
      <c r="L34" s="46"/>
      <c r="M34" s="46"/>
      <c r="N34" s="46"/>
      <c r="O34" s="50"/>
      <c r="P34" s="46"/>
      <c r="Q34" s="46"/>
      <c r="R34" s="46"/>
      <c r="S34" s="46"/>
      <c r="T34" s="46"/>
      <c r="U34" s="46"/>
      <c r="V34" s="50"/>
      <c r="W34" s="46"/>
      <c r="X34" s="46"/>
      <c r="Y34" s="46"/>
      <c r="Z34" s="46"/>
      <c r="AA34" s="46"/>
      <c r="AB34" s="46"/>
      <c r="AC34" s="46"/>
      <c r="AD34" s="50"/>
      <c r="AE34" s="51">
        <f t="shared" si="1"/>
        <v>0</v>
      </c>
      <c r="AF34" s="46"/>
    </row>
    <row r="35" spans="1:32" s="52" customFormat="1" ht="34.9" customHeight="1" x14ac:dyDescent="0.25">
      <c r="A35" s="53">
        <f t="shared" si="2"/>
        <v>30</v>
      </c>
      <c r="B35" s="54">
        <v>3093</v>
      </c>
      <c r="C35" s="55" t="s">
        <v>100</v>
      </c>
      <c r="D35" s="56" t="s">
        <v>101</v>
      </c>
      <c r="E35" s="45" t="s">
        <v>102</v>
      </c>
      <c r="F35" s="46">
        <v>4468.4399999999996</v>
      </c>
      <c r="G35" s="46">
        <v>4489.4399999999996</v>
      </c>
      <c r="H35" s="46">
        <v>4534.74</v>
      </c>
      <c r="I35" s="47">
        <f>F35+G35+H35</f>
        <v>13492.619999999999</v>
      </c>
      <c r="J35" s="48"/>
      <c r="K35" s="49">
        <f t="shared" si="0"/>
        <v>13492.619999999999</v>
      </c>
      <c r="L35" s="46"/>
      <c r="M35" s="46"/>
      <c r="N35" s="46"/>
      <c r="O35" s="50"/>
      <c r="P35" s="46"/>
      <c r="Q35" s="46"/>
      <c r="R35" s="46"/>
      <c r="S35" s="46"/>
      <c r="T35" s="46"/>
      <c r="U35" s="46"/>
      <c r="V35" s="50"/>
      <c r="W35" s="46"/>
      <c r="X35" s="46"/>
      <c r="Y35" s="46"/>
      <c r="Z35" s="46"/>
      <c r="AA35" s="46"/>
      <c r="AB35" s="46"/>
      <c r="AC35" s="46"/>
      <c r="AD35" s="50"/>
      <c r="AE35" s="51">
        <f t="shared" si="1"/>
        <v>0</v>
      </c>
      <c r="AF35" s="46"/>
    </row>
    <row r="36" spans="1:32" s="52" customFormat="1" ht="34.9" customHeight="1" x14ac:dyDescent="0.25">
      <c r="A36" s="53">
        <f t="shared" si="2"/>
        <v>31</v>
      </c>
      <c r="B36" s="54">
        <v>3094</v>
      </c>
      <c r="C36" s="55" t="s">
        <v>103</v>
      </c>
      <c r="D36" s="56" t="s">
        <v>104</v>
      </c>
      <c r="E36" s="45" t="s">
        <v>105</v>
      </c>
      <c r="F36" s="46">
        <v>2234.2199999999998</v>
      </c>
      <c r="G36" s="46">
        <v>2244.7199999999998</v>
      </c>
      <c r="H36" s="46">
        <v>2267.37</v>
      </c>
      <c r="I36" s="47">
        <f>F36+G36+H36</f>
        <v>6746.3099999999995</v>
      </c>
      <c r="J36" s="48"/>
      <c r="K36" s="49">
        <f t="shared" si="0"/>
        <v>6746.3099999999995</v>
      </c>
      <c r="L36" s="46"/>
      <c r="M36" s="46"/>
      <c r="N36" s="46"/>
      <c r="O36" s="50"/>
      <c r="P36" s="46"/>
      <c r="Q36" s="46"/>
      <c r="R36" s="46"/>
      <c r="S36" s="46"/>
      <c r="T36" s="46"/>
      <c r="U36" s="46"/>
      <c r="V36" s="50"/>
      <c r="W36" s="46"/>
      <c r="X36" s="46"/>
      <c r="Y36" s="46"/>
      <c r="Z36" s="46"/>
      <c r="AA36" s="46"/>
      <c r="AB36" s="46"/>
      <c r="AC36" s="46"/>
      <c r="AD36" s="50"/>
      <c r="AE36" s="51">
        <f t="shared" si="1"/>
        <v>0</v>
      </c>
      <c r="AF36" s="46"/>
    </row>
    <row r="37" spans="1:32" s="52" customFormat="1" ht="34.9" customHeight="1" x14ac:dyDescent="0.25">
      <c r="A37" s="53">
        <f t="shared" si="2"/>
        <v>32</v>
      </c>
      <c r="B37" s="54">
        <v>3096</v>
      </c>
      <c r="C37" s="55" t="s">
        <v>106</v>
      </c>
      <c r="D37" s="56" t="s">
        <v>107</v>
      </c>
      <c r="E37" s="45" t="s">
        <v>108</v>
      </c>
      <c r="F37" s="46">
        <v>2234.2199999999998</v>
      </c>
      <c r="G37" s="46">
        <v>2244.7199999999998</v>
      </c>
      <c r="H37" s="46">
        <v>2267.37</v>
      </c>
      <c r="I37" s="47">
        <f>F37+G37+H37</f>
        <v>6746.3099999999995</v>
      </c>
      <c r="J37" s="48"/>
      <c r="K37" s="49">
        <f t="shared" si="0"/>
        <v>6746.3099999999995</v>
      </c>
      <c r="L37" s="46"/>
      <c r="M37" s="46"/>
      <c r="N37" s="46"/>
      <c r="O37" s="50"/>
      <c r="P37" s="46"/>
      <c r="Q37" s="46"/>
      <c r="R37" s="46"/>
      <c r="S37" s="46"/>
      <c r="T37" s="46"/>
      <c r="U37" s="46"/>
      <c r="V37" s="50"/>
      <c r="W37" s="46"/>
      <c r="X37" s="46"/>
      <c r="Y37" s="46"/>
      <c r="Z37" s="46"/>
      <c r="AA37" s="46"/>
      <c r="AB37" s="46"/>
      <c r="AC37" s="46"/>
      <c r="AD37" s="50"/>
      <c r="AE37" s="51">
        <f t="shared" si="1"/>
        <v>0</v>
      </c>
      <c r="AF37" s="46"/>
    </row>
    <row r="38" spans="1:32" s="52" customFormat="1" ht="34.9" customHeight="1" x14ac:dyDescent="0.25">
      <c r="A38" s="53">
        <f t="shared" si="2"/>
        <v>33</v>
      </c>
      <c r="B38" s="54">
        <v>3101</v>
      </c>
      <c r="C38" s="55" t="s">
        <v>109</v>
      </c>
      <c r="D38" s="56" t="s">
        <v>110</v>
      </c>
      <c r="E38" s="45" t="s">
        <v>111</v>
      </c>
      <c r="F38" s="46">
        <v>1489.47</v>
      </c>
      <c r="G38" s="46">
        <v>1496.49</v>
      </c>
      <c r="H38" s="46">
        <v>1511.58</v>
      </c>
      <c r="I38" s="47">
        <f>F38+G38+H38</f>
        <v>4497.54</v>
      </c>
      <c r="J38" s="48"/>
      <c r="K38" s="49">
        <f t="shared" si="0"/>
        <v>4497.54</v>
      </c>
      <c r="L38" s="46"/>
      <c r="M38" s="46"/>
      <c r="N38" s="46"/>
      <c r="O38" s="50"/>
      <c r="P38" s="46"/>
      <c r="Q38" s="46"/>
      <c r="R38" s="46"/>
      <c r="S38" s="46"/>
      <c r="T38" s="46"/>
      <c r="U38" s="46"/>
      <c r="V38" s="50"/>
      <c r="W38" s="46"/>
      <c r="X38" s="46"/>
      <c r="Y38" s="46"/>
      <c r="Z38" s="46"/>
      <c r="AA38" s="46"/>
      <c r="AB38" s="46"/>
      <c r="AC38" s="46"/>
      <c r="AD38" s="50"/>
      <c r="AE38" s="51">
        <f t="shared" si="1"/>
        <v>0</v>
      </c>
      <c r="AF38" s="46"/>
    </row>
    <row r="39" spans="1:32" s="52" customFormat="1" ht="34.9" customHeight="1" x14ac:dyDescent="0.25">
      <c r="A39" s="53">
        <f t="shared" si="2"/>
        <v>34</v>
      </c>
      <c r="B39" s="54">
        <v>3103</v>
      </c>
      <c r="C39" s="55" t="s">
        <v>112</v>
      </c>
      <c r="D39" s="56" t="s">
        <v>113</v>
      </c>
      <c r="E39" s="45" t="s">
        <v>114</v>
      </c>
      <c r="F39" s="46">
        <v>4468.4399999999996</v>
      </c>
      <c r="G39" s="46">
        <v>4489.4399999999996</v>
      </c>
      <c r="H39" s="46">
        <v>4534.74</v>
      </c>
      <c r="I39" s="47">
        <f>F39+G39+H39</f>
        <v>13492.619999999999</v>
      </c>
      <c r="J39" s="48"/>
      <c r="K39" s="49">
        <f t="shared" si="0"/>
        <v>13492.619999999999</v>
      </c>
      <c r="L39" s="46"/>
      <c r="M39" s="46"/>
      <c r="N39" s="46"/>
      <c r="O39" s="50"/>
      <c r="P39" s="46"/>
      <c r="Q39" s="46"/>
      <c r="R39" s="46"/>
      <c r="S39" s="46"/>
      <c r="T39" s="46"/>
      <c r="U39" s="46"/>
      <c r="V39" s="50"/>
      <c r="W39" s="46"/>
      <c r="X39" s="46"/>
      <c r="Y39" s="46"/>
      <c r="Z39" s="46"/>
      <c r="AA39" s="46"/>
      <c r="AB39" s="46"/>
      <c r="AC39" s="46"/>
      <c r="AD39" s="50"/>
      <c r="AE39" s="51">
        <f t="shared" si="1"/>
        <v>0</v>
      </c>
      <c r="AF39" s="46"/>
    </row>
    <row r="40" spans="1:32" s="52" customFormat="1" ht="34.9" customHeight="1" x14ac:dyDescent="0.25">
      <c r="A40" s="53">
        <f t="shared" si="2"/>
        <v>35</v>
      </c>
      <c r="B40" s="54">
        <v>3105</v>
      </c>
      <c r="C40" s="55" t="s">
        <v>115</v>
      </c>
      <c r="D40" s="56" t="s">
        <v>116</v>
      </c>
      <c r="E40" s="45" t="s">
        <v>117</v>
      </c>
      <c r="F40" s="46">
        <v>2234.2199999999998</v>
      </c>
      <c r="G40" s="46">
        <v>2244.7199999999998</v>
      </c>
      <c r="H40" s="46">
        <v>2267.37</v>
      </c>
      <c r="I40" s="47">
        <f>F40+G40+H40</f>
        <v>6746.3099999999995</v>
      </c>
      <c r="J40" s="48"/>
      <c r="K40" s="49">
        <f t="shared" si="0"/>
        <v>6746.3099999999995</v>
      </c>
      <c r="L40" s="46"/>
      <c r="M40" s="46"/>
      <c r="N40" s="46"/>
      <c r="O40" s="50"/>
      <c r="P40" s="46"/>
      <c r="Q40" s="46"/>
      <c r="R40" s="46"/>
      <c r="S40" s="46"/>
      <c r="T40" s="46"/>
      <c r="U40" s="46"/>
      <c r="V40" s="50"/>
      <c r="W40" s="46"/>
      <c r="X40" s="46"/>
      <c r="Y40" s="46"/>
      <c r="Z40" s="46"/>
      <c r="AA40" s="46"/>
      <c r="AB40" s="46"/>
      <c r="AC40" s="46"/>
      <c r="AD40" s="50"/>
      <c r="AE40" s="51">
        <f t="shared" si="1"/>
        <v>0</v>
      </c>
      <c r="AF40" s="46"/>
    </row>
    <row r="41" spans="1:32" s="52" customFormat="1" ht="34.9" customHeight="1" x14ac:dyDescent="0.25">
      <c r="A41" s="53">
        <f t="shared" si="2"/>
        <v>36</v>
      </c>
      <c r="B41" s="54">
        <v>3106</v>
      </c>
      <c r="C41" s="55">
        <v>19518055</v>
      </c>
      <c r="D41" s="56" t="s">
        <v>118</v>
      </c>
      <c r="E41" s="45" t="s">
        <v>119</v>
      </c>
      <c r="F41" s="46">
        <v>1489.47</v>
      </c>
      <c r="G41" s="46">
        <v>1870.59</v>
      </c>
      <c r="H41" s="46">
        <v>1889.49</v>
      </c>
      <c r="I41" s="47">
        <f>F41+G41+H41</f>
        <v>5249.55</v>
      </c>
      <c r="J41" s="48"/>
      <c r="K41" s="49">
        <f t="shared" si="0"/>
        <v>5249.55</v>
      </c>
      <c r="L41" s="46"/>
      <c r="M41" s="46"/>
      <c r="N41" s="46"/>
      <c r="O41" s="50"/>
      <c r="P41" s="46"/>
      <c r="Q41" s="46"/>
      <c r="R41" s="46"/>
      <c r="S41" s="46"/>
      <c r="T41" s="46"/>
      <c r="U41" s="46"/>
      <c r="V41" s="50"/>
      <c r="W41" s="46"/>
      <c r="X41" s="46"/>
      <c r="Y41" s="46"/>
      <c r="Z41" s="46"/>
      <c r="AA41" s="46"/>
      <c r="AB41" s="46"/>
      <c r="AC41" s="46"/>
      <c r="AD41" s="50"/>
      <c r="AE41" s="51">
        <f t="shared" si="1"/>
        <v>0</v>
      </c>
      <c r="AF41" s="46"/>
    </row>
    <row r="42" spans="1:32" s="52" customFormat="1" ht="34.9" customHeight="1" x14ac:dyDescent="0.25">
      <c r="A42" s="53">
        <f t="shared" si="2"/>
        <v>37</v>
      </c>
      <c r="B42" s="54">
        <v>3108</v>
      </c>
      <c r="C42" s="55" t="s">
        <v>120</v>
      </c>
      <c r="D42" s="56" t="s">
        <v>121</v>
      </c>
      <c r="E42" s="45" t="s">
        <v>122</v>
      </c>
      <c r="F42" s="46">
        <v>2234.2199999999998</v>
      </c>
      <c r="G42" s="46">
        <v>2244.7199999999998</v>
      </c>
      <c r="H42" s="46">
        <v>2267.37</v>
      </c>
      <c r="I42" s="47">
        <f>F42+G42+H42</f>
        <v>6746.3099999999995</v>
      </c>
      <c r="J42" s="48"/>
      <c r="K42" s="49">
        <f t="shared" si="0"/>
        <v>6746.3099999999995</v>
      </c>
      <c r="L42" s="46"/>
      <c r="M42" s="46"/>
      <c r="N42" s="46"/>
      <c r="O42" s="50"/>
      <c r="P42" s="46"/>
      <c r="Q42" s="46"/>
      <c r="R42" s="46"/>
      <c r="S42" s="46"/>
      <c r="T42" s="46"/>
      <c r="U42" s="46"/>
      <c r="V42" s="50"/>
      <c r="W42" s="46"/>
      <c r="X42" s="46"/>
      <c r="Y42" s="46"/>
      <c r="Z42" s="46"/>
      <c r="AA42" s="46"/>
      <c r="AB42" s="46"/>
      <c r="AC42" s="46"/>
      <c r="AD42" s="50"/>
      <c r="AE42" s="51">
        <f t="shared" si="1"/>
        <v>0</v>
      </c>
      <c r="AF42" s="46"/>
    </row>
    <row r="43" spans="1:32" s="52" customFormat="1" ht="34.9" customHeight="1" x14ac:dyDescent="0.25">
      <c r="A43" s="53">
        <f t="shared" si="2"/>
        <v>38</v>
      </c>
      <c r="B43" s="54">
        <v>3113</v>
      </c>
      <c r="C43" s="55" t="s">
        <v>123</v>
      </c>
      <c r="D43" s="56" t="s">
        <v>124</v>
      </c>
      <c r="E43" s="45" t="s">
        <v>125</v>
      </c>
      <c r="F43" s="46">
        <v>1861.86</v>
      </c>
      <c r="G43" s="46">
        <v>1870.59</v>
      </c>
      <c r="H43" s="46">
        <v>1889.49</v>
      </c>
      <c r="I43" s="47">
        <f>F43+G43+H43</f>
        <v>5621.94</v>
      </c>
      <c r="J43" s="48"/>
      <c r="K43" s="49">
        <f t="shared" si="0"/>
        <v>5621.94</v>
      </c>
      <c r="L43" s="46"/>
      <c r="M43" s="46"/>
      <c r="N43" s="46"/>
      <c r="O43" s="50"/>
      <c r="P43" s="46"/>
      <c r="Q43" s="46"/>
      <c r="R43" s="46"/>
      <c r="S43" s="46"/>
      <c r="T43" s="46"/>
      <c r="U43" s="46"/>
      <c r="V43" s="50"/>
      <c r="W43" s="46"/>
      <c r="X43" s="46"/>
      <c r="Y43" s="46"/>
      <c r="Z43" s="46"/>
      <c r="AA43" s="46"/>
      <c r="AB43" s="46"/>
      <c r="AC43" s="46"/>
      <c r="AD43" s="50"/>
      <c r="AE43" s="51">
        <f t="shared" si="1"/>
        <v>0</v>
      </c>
      <c r="AF43" s="46"/>
    </row>
    <row r="44" spans="1:32" s="52" customFormat="1" ht="34.9" customHeight="1" x14ac:dyDescent="0.25">
      <c r="A44" s="53">
        <f t="shared" si="2"/>
        <v>39</v>
      </c>
      <c r="B44" s="54">
        <v>3114</v>
      </c>
      <c r="C44" s="55" t="s">
        <v>126</v>
      </c>
      <c r="D44" s="56" t="s">
        <v>127</v>
      </c>
      <c r="E44" s="45" t="s">
        <v>128</v>
      </c>
      <c r="F44" s="46">
        <v>1489.47</v>
      </c>
      <c r="G44" s="46">
        <v>1496.49</v>
      </c>
      <c r="H44" s="46">
        <v>1511.58</v>
      </c>
      <c r="I44" s="47">
        <f>F44+G44+H44</f>
        <v>4497.54</v>
      </c>
      <c r="J44" s="48"/>
      <c r="K44" s="49">
        <f t="shared" si="0"/>
        <v>4497.54</v>
      </c>
      <c r="L44" s="46"/>
      <c r="M44" s="46"/>
      <c r="N44" s="46"/>
      <c r="O44" s="50"/>
      <c r="P44" s="46"/>
      <c r="Q44" s="46"/>
      <c r="R44" s="46"/>
      <c r="S44" s="46"/>
      <c r="T44" s="46"/>
      <c r="U44" s="46"/>
      <c r="V44" s="50"/>
      <c r="W44" s="46"/>
      <c r="X44" s="46"/>
      <c r="Y44" s="46"/>
      <c r="Z44" s="46"/>
      <c r="AA44" s="46"/>
      <c r="AB44" s="46"/>
      <c r="AC44" s="46"/>
      <c r="AD44" s="50"/>
      <c r="AE44" s="51">
        <f t="shared" si="1"/>
        <v>0</v>
      </c>
      <c r="AF44" s="46"/>
    </row>
    <row r="45" spans="1:32" s="52" customFormat="1" ht="34.9" customHeight="1" x14ac:dyDescent="0.25">
      <c r="A45" s="53">
        <f t="shared" si="2"/>
        <v>40</v>
      </c>
      <c r="B45" s="54">
        <v>3115</v>
      </c>
      <c r="C45" s="55" t="s">
        <v>129</v>
      </c>
      <c r="D45" s="56" t="s">
        <v>130</v>
      </c>
      <c r="E45" s="45" t="s">
        <v>131</v>
      </c>
      <c r="F45" s="46">
        <v>1489.47</v>
      </c>
      <c r="G45" s="46">
        <v>1496.49</v>
      </c>
      <c r="H45" s="46">
        <v>1511.58</v>
      </c>
      <c r="I45" s="47">
        <f>F45+G45+H45</f>
        <v>4497.54</v>
      </c>
      <c r="J45" s="48"/>
      <c r="K45" s="49">
        <f t="shared" si="0"/>
        <v>4497.54</v>
      </c>
      <c r="L45" s="46"/>
      <c r="M45" s="46"/>
      <c r="N45" s="46"/>
      <c r="O45" s="50"/>
      <c r="P45" s="46"/>
      <c r="Q45" s="46"/>
      <c r="R45" s="46"/>
      <c r="S45" s="46"/>
      <c r="T45" s="46"/>
      <c r="U45" s="46"/>
      <c r="V45" s="50"/>
      <c r="W45" s="46"/>
      <c r="X45" s="46"/>
      <c r="Y45" s="46"/>
      <c r="Z45" s="46"/>
      <c r="AA45" s="46"/>
      <c r="AB45" s="46"/>
      <c r="AC45" s="46"/>
      <c r="AD45" s="50"/>
      <c r="AE45" s="51">
        <f t="shared" si="1"/>
        <v>0</v>
      </c>
      <c r="AF45" s="46"/>
    </row>
    <row r="46" spans="1:32" s="52" customFormat="1" ht="34.9" customHeight="1" x14ac:dyDescent="0.25">
      <c r="A46" s="53">
        <f t="shared" si="2"/>
        <v>41</v>
      </c>
      <c r="B46" s="54">
        <v>3116</v>
      </c>
      <c r="C46" s="55" t="s">
        <v>132</v>
      </c>
      <c r="D46" s="56" t="s">
        <v>133</v>
      </c>
      <c r="E46" s="45" t="s">
        <v>134</v>
      </c>
      <c r="F46" s="46">
        <v>2234.2199999999998</v>
      </c>
      <c r="G46" s="46">
        <v>2244.7199999999998</v>
      </c>
      <c r="H46" s="46">
        <v>2267.37</v>
      </c>
      <c r="I46" s="47">
        <f>F46+G46+H46</f>
        <v>6746.3099999999995</v>
      </c>
      <c r="J46" s="48"/>
      <c r="K46" s="49">
        <f t="shared" si="0"/>
        <v>6746.3099999999995</v>
      </c>
      <c r="L46" s="46"/>
      <c r="M46" s="46"/>
      <c r="N46" s="46"/>
      <c r="O46" s="50"/>
      <c r="P46" s="46"/>
      <c r="Q46" s="46"/>
      <c r="R46" s="46"/>
      <c r="S46" s="46"/>
      <c r="T46" s="46"/>
      <c r="U46" s="46"/>
      <c r="V46" s="50"/>
      <c r="W46" s="46"/>
      <c r="X46" s="46"/>
      <c r="Y46" s="46"/>
      <c r="Z46" s="46"/>
      <c r="AA46" s="46"/>
      <c r="AB46" s="46"/>
      <c r="AC46" s="46"/>
      <c r="AD46" s="50"/>
      <c r="AE46" s="51">
        <f t="shared" si="1"/>
        <v>0</v>
      </c>
      <c r="AF46" s="46"/>
    </row>
    <row r="47" spans="1:32" s="52" customFormat="1" ht="34.9" customHeight="1" x14ac:dyDescent="0.25">
      <c r="A47" s="53">
        <f t="shared" si="2"/>
        <v>42</v>
      </c>
      <c r="B47" s="54">
        <v>3117</v>
      </c>
      <c r="C47" s="55" t="s">
        <v>135</v>
      </c>
      <c r="D47" s="56" t="s">
        <v>136</v>
      </c>
      <c r="E47" s="45" t="s">
        <v>137</v>
      </c>
      <c r="F47" s="46">
        <v>2234.2199999999998</v>
      </c>
      <c r="G47" s="46">
        <v>2244.7199999999998</v>
      </c>
      <c r="H47" s="46">
        <v>2267.37</v>
      </c>
      <c r="I47" s="47">
        <f>F47+G47+H47</f>
        <v>6746.3099999999995</v>
      </c>
      <c r="J47" s="48"/>
      <c r="K47" s="49">
        <f t="shared" si="0"/>
        <v>6746.3099999999995</v>
      </c>
      <c r="L47" s="46"/>
      <c r="M47" s="46"/>
      <c r="N47" s="46"/>
      <c r="O47" s="50"/>
      <c r="P47" s="46"/>
      <c r="Q47" s="46"/>
      <c r="R47" s="46"/>
      <c r="S47" s="46"/>
      <c r="T47" s="46"/>
      <c r="U47" s="46"/>
      <c r="V47" s="50"/>
      <c r="W47" s="46"/>
      <c r="X47" s="46"/>
      <c r="Y47" s="46"/>
      <c r="Z47" s="46"/>
      <c r="AA47" s="46"/>
      <c r="AB47" s="46"/>
      <c r="AC47" s="46"/>
      <c r="AD47" s="50"/>
      <c r="AE47" s="51">
        <f t="shared" si="1"/>
        <v>0</v>
      </c>
      <c r="AF47" s="46"/>
    </row>
    <row r="48" spans="1:32" s="52" customFormat="1" ht="34.9" customHeight="1" x14ac:dyDescent="0.25">
      <c r="A48" s="53">
        <f t="shared" si="2"/>
        <v>43</v>
      </c>
      <c r="B48" s="54">
        <v>3118</v>
      </c>
      <c r="C48" s="55" t="s">
        <v>138</v>
      </c>
      <c r="D48" s="56" t="s">
        <v>139</v>
      </c>
      <c r="E48" s="45" t="s">
        <v>140</v>
      </c>
      <c r="F48" s="46">
        <v>4468.4399999999996</v>
      </c>
      <c r="G48" s="46">
        <v>4489.4399999999996</v>
      </c>
      <c r="H48" s="46">
        <v>4534.74</v>
      </c>
      <c r="I48" s="47">
        <f>F48+G48+H48</f>
        <v>13492.619999999999</v>
      </c>
      <c r="J48" s="48"/>
      <c r="K48" s="49">
        <f t="shared" si="0"/>
        <v>13492.619999999999</v>
      </c>
      <c r="L48" s="46"/>
      <c r="M48" s="46"/>
      <c r="N48" s="46"/>
      <c r="O48" s="50"/>
      <c r="P48" s="46"/>
      <c r="Q48" s="46"/>
      <c r="R48" s="46"/>
      <c r="S48" s="46"/>
      <c r="T48" s="46"/>
      <c r="U48" s="46"/>
      <c r="V48" s="50"/>
      <c r="W48" s="46"/>
      <c r="X48" s="46"/>
      <c r="Y48" s="46"/>
      <c r="Z48" s="46"/>
      <c r="AA48" s="46"/>
      <c r="AB48" s="46"/>
      <c r="AC48" s="46"/>
      <c r="AD48" s="50"/>
      <c r="AE48" s="51">
        <f t="shared" si="1"/>
        <v>0</v>
      </c>
      <c r="AF48" s="46"/>
    </row>
    <row r="49" spans="1:32" s="52" customFormat="1" ht="38.450000000000003" customHeight="1" x14ac:dyDescent="0.25">
      <c r="A49" s="53">
        <f t="shared" si="2"/>
        <v>44</v>
      </c>
      <c r="B49" s="54">
        <v>3119</v>
      </c>
      <c r="C49" s="55" t="s">
        <v>141</v>
      </c>
      <c r="D49" s="56" t="s">
        <v>142</v>
      </c>
      <c r="E49" s="45" t="s">
        <v>143</v>
      </c>
      <c r="F49" s="46">
        <v>2234.2199999999998</v>
      </c>
      <c r="G49" s="46">
        <v>2244.7199999999998</v>
      </c>
      <c r="H49" s="46">
        <v>2267.37</v>
      </c>
      <c r="I49" s="47">
        <f>F49+G49+H49</f>
        <v>6746.3099999999995</v>
      </c>
      <c r="J49" s="48"/>
      <c r="K49" s="49">
        <f t="shared" si="0"/>
        <v>6746.3099999999995</v>
      </c>
      <c r="L49" s="46"/>
      <c r="M49" s="46"/>
      <c r="N49" s="46"/>
      <c r="O49" s="50"/>
      <c r="P49" s="46"/>
      <c r="Q49" s="46"/>
      <c r="R49" s="46"/>
      <c r="S49" s="46"/>
      <c r="T49" s="46"/>
      <c r="U49" s="46"/>
      <c r="V49" s="50"/>
      <c r="W49" s="46"/>
      <c r="X49" s="46"/>
      <c r="Y49" s="46"/>
      <c r="Z49" s="46"/>
      <c r="AA49" s="46"/>
      <c r="AB49" s="46"/>
      <c r="AC49" s="46"/>
      <c r="AD49" s="50"/>
      <c r="AE49" s="51">
        <f t="shared" si="1"/>
        <v>0</v>
      </c>
      <c r="AF49" s="46"/>
    </row>
    <row r="50" spans="1:32" s="52" customFormat="1" ht="34.9" customHeight="1" x14ac:dyDescent="0.25">
      <c r="A50" s="53">
        <f t="shared" si="2"/>
        <v>45</v>
      </c>
      <c r="B50" s="54">
        <v>3120</v>
      </c>
      <c r="C50" s="55" t="s">
        <v>144</v>
      </c>
      <c r="D50" s="56" t="s">
        <v>145</v>
      </c>
      <c r="E50" s="45" t="s">
        <v>146</v>
      </c>
      <c r="F50" s="46">
        <v>3723.69</v>
      </c>
      <c r="G50" s="46">
        <v>3741.21</v>
      </c>
      <c r="H50" s="46">
        <v>3778.95</v>
      </c>
      <c r="I50" s="47">
        <f>F50+G50+H50</f>
        <v>11243.849999999999</v>
      </c>
      <c r="J50" s="48"/>
      <c r="K50" s="49">
        <f t="shared" si="0"/>
        <v>11243.849999999999</v>
      </c>
      <c r="L50" s="46"/>
      <c r="M50" s="46"/>
      <c r="N50" s="46"/>
      <c r="O50" s="50"/>
      <c r="P50" s="46"/>
      <c r="Q50" s="46"/>
      <c r="R50" s="46"/>
      <c r="S50" s="46"/>
      <c r="T50" s="46"/>
      <c r="U50" s="46"/>
      <c r="V50" s="50"/>
      <c r="W50" s="46"/>
      <c r="X50" s="46"/>
      <c r="Y50" s="46"/>
      <c r="Z50" s="46"/>
      <c r="AA50" s="46"/>
      <c r="AB50" s="46"/>
      <c r="AC50" s="46"/>
      <c r="AD50" s="50"/>
      <c r="AE50" s="51">
        <f t="shared" si="1"/>
        <v>0</v>
      </c>
      <c r="AF50" s="46"/>
    </row>
    <row r="51" spans="1:32" s="52" customFormat="1" ht="34.9" customHeight="1" x14ac:dyDescent="0.25">
      <c r="A51" s="53">
        <f t="shared" si="2"/>
        <v>46</v>
      </c>
      <c r="B51" s="54">
        <v>3121</v>
      </c>
      <c r="C51" s="55" t="s">
        <v>147</v>
      </c>
      <c r="D51" s="56" t="s">
        <v>148</v>
      </c>
      <c r="E51" s="45" t="s">
        <v>149</v>
      </c>
      <c r="F51" s="46">
        <v>5585.55</v>
      </c>
      <c r="G51" s="46">
        <v>5611.8</v>
      </c>
      <c r="H51" s="46">
        <v>5668.44</v>
      </c>
      <c r="I51" s="47">
        <f>F51+G51+H51</f>
        <v>16865.79</v>
      </c>
      <c r="J51" s="48"/>
      <c r="K51" s="49">
        <f t="shared" si="0"/>
        <v>16865.79</v>
      </c>
      <c r="L51" s="46"/>
      <c r="M51" s="46"/>
      <c r="N51" s="46"/>
      <c r="O51" s="50"/>
      <c r="P51" s="46"/>
      <c r="Q51" s="46"/>
      <c r="R51" s="46"/>
      <c r="S51" s="46"/>
      <c r="T51" s="46"/>
      <c r="U51" s="46"/>
      <c r="V51" s="50"/>
      <c r="W51" s="46"/>
      <c r="X51" s="46"/>
      <c r="Y51" s="46"/>
      <c r="Z51" s="46"/>
      <c r="AA51" s="46"/>
      <c r="AB51" s="46"/>
      <c r="AC51" s="46"/>
      <c r="AD51" s="50"/>
      <c r="AE51" s="51">
        <f t="shared" si="1"/>
        <v>0</v>
      </c>
      <c r="AF51" s="46"/>
    </row>
    <row r="52" spans="1:32" s="52" customFormat="1" ht="34.9" customHeight="1" x14ac:dyDescent="0.25">
      <c r="A52" s="53">
        <f t="shared" si="2"/>
        <v>47</v>
      </c>
      <c r="B52" s="54">
        <v>3122</v>
      </c>
      <c r="C52" s="55" t="s">
        <v>150</v>
      </c>
      <c r="D52" s="56" t="s">
        <v>151</v>
      </c>
      <c r="E52" s="45" t="s">
        <v>152</v>
      </c>
      <c r="F52" s="46">
        <v>16942.86</v>
      </c>
      <c r="G52" s="46">
        <v>17022.449999999997</v>
      </c>
      <c r="H52" s="46">
        <v>17194.32</v>
      </c>
      <c r="I52" s="47">
        <f>F52+G52+H52</f>
        <v>51159.63</v>
      </c>
      <c r="J52" s="48"/>
      <c r="K52" s="49">
        <f t="shared" si="0"/>
        <v>51159.63</v>
      </c>
      <c r="L52" s="46"/>
      <c r="M52" s="46"/>
      <c r="N52" s="46"/>
      <c r="O52" s="50"/>
      <c r="P52" s="46"/>
      <c r="Q52" s="46"/>
      <c r="R52" s="46"/>
      <c r="S52" s="46"/>
      <c r="T52" s="46"/>
      <c r="U52" s="46"/>
      <c r="V52" s="50"/>
      <c r="W52" s="46"/>
      <c r="X52" s="46"/>
      <c r="Y52" s="46"/>
      <c r="Z52" s="46"/>
      <c r="AA52" s="46"/>
      <c r="AB52" s="46"/>
      <c r="AC52" s="46"/>
      <c r="AD52" s="50"/>
      <c r="AE52" s="51">
        <f t="shared" si="1"/>
        <v>0</v>
      </c>
      <c r="AF52" s="46"/>
    </row>
    <row r="53" spans="1:32" s="52" customFormat="1" ht="34.9" customHeight="1" x14ac:dyDescent="0.25">
      <c r="A53" s="53">
        <f t="shared" si="2"/>
        <v>48</v>
      </c>
      <c r="B53" s="54">
        <v>3123</v>
      </c>
      <c r="C53" s="55" t="s">
        <v>153</v>
      </c>
      <c r="D53" s="56" t="s">
        <v>154</v>
      </c>
      <c r="E53" s="45" t="s">
        <v>155</v>
      </c>
      <c r="F53" s="46">
        <v>5213.16</v>
      </c>
      <c r="G53" s="46">
        <v>5237.7</v>
      </c>
      <c r="H53" s="46">
        <v>5290.53</v>
      </c>
      <c r="I53" s="47">
        <f>F53+G53+H53</f>
        <v>15741.39</v>
      </c>
      <c r="J53" s="48"/>
      <c r="K53" s="49">
        <f t="shared" si="0"/>
        <v>15741.39</v>
      </c>
      <c r="L53" s="46"/>
      <c r="M53" s="46"/>
      <c r="N53" s="46"/>
      <c r="O53" s="50"/>
      <c r="P53" s="46"/>
      <c r="Q53" s="46"/>
      <c r="R53" s="46"/>
      <c r="S53" s="46"/>
      <c r="T53" s="46"/>
      <c r="U53" s="46"/>
      <c r="V53" s="50"/>
      <c r="W53" s="46"/>
      <c r="X53" s="46"/>
      <c r="Y53" s="46"/>
      <c r="Z53" s="46"/>
      <c r="AA53" s="46"/>
      <c r="AB53" s="46"/>
      <c r="AC53" s="46"/>
      <c r="AD53" s="50"/>
      <c r="AE53" s="51">
        <f t="shared" si="1"/>
        <v>0</v>
      </c>
      <c r="AF53" s="46"/>
    </row>
    <row r="54" spans="1:32" s="52" customFormat="1" ht="34.9" customHeight="1" x14ac:dyDescent="0.25">
      <c r="A54" s="53">
        <f t="shared" si="2"/>
        <v>49</v>
      </c>
      <c r="B54" s="54">
        <v>3124</v>
      </c>
      <c r="C54" s="55" t="s">
        <v>156</v>
      </c>
      <c r="D54" s="56" t="s">
        <v>157</v>
      </c>
      <c r="E54" s="45" t="s">
        <v>158</v>
      </c>
      <c r="F54" s="46">
        <v>2234.2199999999998</v>
      </c>
      <c r="G54" s="46">
        <v>2244.7199999999998</v>
      </c>
      <c r="H54" s="46">
        <v>2267.37</v>
      </c>
      <c r="I54" s="47">
        <f>F54+G54+H54</f>
        <v>6746.3099999999995</v>
      </c>
      <c r="J54" s="48"/>
      <c r="K54" s="49">
        <f t="shared" si="0"/>
        <v>6746.3099999999995</v>
      </c>
      <c r="L54" s="46"/>
      <c r="M54" s="46"/>
      <c r="N54" s="46"/>
      <c r="O54" s="50"/>
      <c r="P54" s="46"/>
      <c r="Q54" s="46"/>
      <c r="R54" s="46"/>
      <c r="S54" s="46"/>
      <c r="T54" s="46"/>
      <c r="U54" s="46"/>
      <c r="V54" s="50"/>
      <c r="W54" s="46"/>
      <c r="X54" s="46"/>
      <c r="Y54" s="46"/>
      <c r="Z54" s="46"/>
      <c r="AA54" s="46"/>
      <c r="AB54" s="46"/>
      <c r="AC54" s="46"/>
      <c r="AD54" s="50"/>
      <c r="AE54" s="51">
        <f t="shared" si="1"/>
        <v>0</v>
      </c>
      <c r="AF54" s="46"/>
    </row>
    <row r="55" spans="1:32" s="52" customFormat="1" ht="34.9" customHeight="1" x14ac:dyDescent="0.25">
      <c r="A55" s="53">
        <f t="shared" si="2"/>
        <v>50</v>
      </c>
      <c r="B55" s="54">
        <v>3125</v>
      </c>
      <c r="C55" s="55" t="s">
        <v>159</v>
      </c>
      <c r="D55" s="56" t="s">
        <v>160</v>
      </c>
      <c r="E55" s="45" t="s">
        <v>161</v>
      </c>
      <c r="F55" s="46">
        <v>5585.55</v>
      </c>
      <c r="G55" s="46">
        <v>5611.8</v>
      </c>
      <c r="H55" s="46">
        <v>5668.44</v>
      </c>
      <c r="I55" s="47">
        <f>F55+G55+H55</f>
        <v>16865.79</v>
      </c>
      <c r="J55" s="48"/>
      <c r="K55" s="49">
        <f t="shared" si="0"/>
        <v>16865.79</v>
      </c>
      <c r="L55" s="46"/>
      <c r="M55" s="46"/>
      <c r="N55" s="46"/>
      <c r="O55" s="50"/>
      <c r="P55" s="46"/>
      <c r="Q55" s="46"/>
      <c r="R55" s="46"/>
      <c r="S55" s="46"/>
      <c r="T55" s="46"/>
      <c r="U55" s="46"/>
      <c r="V55" s="50"/>
      <c r="W55" s="46"/>
      <c r="X55" s="46"/>
      <c r="Y55" s="46"/>
      <c r="Z55" s="46"/>
      <c r="AA55" s="46"/>
      <c r="AB55" s="46"/>
      <c r="AC55" s="46"/>
      <c r="AD55" s="50"/>
      <c r="AE55" s="51">
        <f t="shared" si="1"/>
        <v>0</v>
      </c>
      <c r="AF55" s="46"/>
    </row>
    <row r="56" spans="1:32" s="52" customFormat="1" ht="34.9" customHeight="1" x14ac:dyDescent="0.25">
      <c r="A56" s="53">
        <f t="shared" si="2"/>
        <v>51</v>
      </c>
      <c r="B56" s="54">
        <v>3126</v>
      </c>
      <c r="C56" s="55" t="s">
        <v>162</v>
      </c>
      <c r="D56" s="56" t="s">
        <v>163</v>
      </c>
      <c r="E56" s="45" t="s">
        <v>164</v>
      </c>
      <c r="F56" s="46">
        <v>3351.33</v>
      </c>
      <c r="G56" s="46">
        <v>3367.08</v>
      </c>
      <c r="H56" s="46">
        <v>3401.07</v>
      </c>
      <c r="I56" s="47">
        <f>F56+G56+H56</f>
        <v>10119.48</v>
      </c>
      <c r="J56" s="48"/>
      <c r="K56" s="49">
        <f t="shared" si="0"/>
        <v>10119.48</v>
      </c>
      <c r="L56" s="46"/>
      <c r="M56" s="46"/>
      <c r="N56" s="46"/>
      <c r="O56" s="50"/>
      <c r="P56" s="46"/>
      <c r="Q56" s="46"/>
      <c r="R56" s="46"/>
      <c r="S56" s="46"/>
      <c r="T56" s="46"/>
      <c r="U56" s="46"/>
      <c r="V56" s="50"/>
      <c r="W56" s="46"/>
      <c r="X56" s="46"/>
      <c r="Y56" s="46"/>
      <c r="Z56" s="46"/>
      <c r="AA56" s="46"/>
      <c r="AB56" s="46"/>
      <c r="AC56" s="46"/>
      <c r="AD56" s="50"/>
      <c r="AE56" s="51">
        <f t="shared" si="1"/>
        <v>0</v>
      </c>
      <c r="AF56" s="46"/>
    </row>
    <row r="57" spans="1:32" s="52" customFormat="1" ht="34.9" customHeight="1" x14ac:dyDescent="0.25">
      <c r="A57" s="53">
        <f t="shared" si="2"/>
        <v>52</v>
      </c>
      <c r="B57" s="54">
        <v>3127</v>
      </c>
      <c r="C57" s="55" t="s">
        <v>165</v>
      </c>
      <c r="D57" s="56" t="s">
        <v>166</v>
      </c>
      <c r="E57" s="45" t="s">
        <v>167</v>
      </c>
      <c r="F57" s="46">
        <v>3351.33</v>
      </c>
      <c r="G57" s="46">
        <v>3367.08</v>
      </c>
      <c r="H57" s="46">
        <v>3401.07</v>
      </c>
      <c r="I57" s="47">
        <f>F57+G57+H57</f>
        <v>10119.48</v>
      </c>
      <c r="J57" s="48"/>
      <c r="K57" s="49">
        <f t="shared" si="0"/>
        <v>10119.48</v>
      </c>
      <c r="L57" s="46"/>
      <c r="M57" s="46"/>
      <c r="N57" s="46"/>
      <c r="O57" s="50"/>
      <c r="P57" s="46"/>
      <c r="Q57" s="46"/>
      <c r="R57" s="46"/>
      <c r="S57" s="46"/>
      <c r="T57" s="46"/>
      <c r="U57" s="46"/>
      <c r="V57" s="50"/>
      <c r="W57" s="46"/>
      <c r="X57" s="46"/>
      <c r="Y57" s="46"/>
      <c r="Z57" s="46"/>
      <c r="AA57" s="46"/>
      <c r="AB57" s="46"/>
      <c r="AC57" s="46"/>
      <c r="AD57" s="50"/>
      <c r="AE57" s="51">
        <f t="shared" si="1"/>
        <v>0</v>
      </c>
      <c r="AF57" s="46"/>
    </row>
    <row r="58" spans="1:32" s="52" customFormat="1" ht="34.9" customHeight="1" x14ac:dyDescent="0.25">
      <c r="A58" s="53">
        <f t="shared" si="2"/>
        <v>53</v>
      </c>
      <c r="B58" s="54">
        <v>3128</v>
      </c>
      <c r="C58" s="55" t="s">
        <v>168</v>
      </c>
      <c r="D58" s="56" t="s">
        <v>169</v>
      </c>
      <c r="E58" s="45" t="s">
        <v>170</v>
      </c>
      <c r="F58" s="46">
        <v>1489.47</v>
      </c>
      <c r="G58" s="46">
        <v>1496.49</v>
      </c>
      <c r="H58" s="46">
        <v>1511.58</v>
      </c>
      <c r="I58" s="47">
        <f>F58+G58+H58</f>
        <v>4497.54</v>
      </c>
      <c r="J58" s="48"/>
      <c r="K58" s="49">
        <f t="shared" si="0"/>
        <v>4497.54</v>
      </c>
      <c r="L58" s="46"/>
      <c r="M58" s="46"/>
      <c r="N58" s="46"/>
      <c r="O58" s="50"/>
      <c r="P58" s="46"/>
      <c r="Q58" s="46"/>
      <c r="R58" s="46"/>
      <c r="S58" s="46"/>
      <c r="T58" s="46"/>
      <c r="U58" s="46"/>
      <c r="V58" s="50"/>
      <c r="W58" s="46"/>
      <c r="X58" s="46"/>
      <c r="Y58" s="46"/>
      <c r="Z58" s="46"/>
      <c r="AA58" s="46"/>
      <c r="AB58" s="46"/>
      <c r="AC58" s="46"/>
      <c r="AD58" s="50"/>
      <c r="AE58" s="51">
        <f t="shared" si="1"/>
        <v>0</v>
      </c>
      <c r="AF58" s="46"/>
    </row>
    <row r="59" spans="1:32" s="52" customFormat="1" ht="34.9" customHeight="1" x14ac:dyDescent="0.25">
      <c r="A59" s="53">
        <f t="shared" si="2"/>
        <v>54</v>
      </c>
      <c r="B59" s="54">
        <v>3129</v>
      </c>
      <c r="C59" s="55" t="s">
        <v>171</v>
      </c>
      <c r="D59" s="56" t="s">
        <v>172</v>
      </c>
      <c r="E59" s="45" t="s">
        <v>173</v>
      </c>
      <c r="F59" s="46">
        <v>2978.94</v>
      </c>
      <c r="G59" s="46">
        <v>2992.98</v>
      </c>
      <c r="H59" s="46">
        <v>3023.16</v>
      </c>
      <c r="I59" s="47">
        <f>F59+G59+H59</f>
        <v>8995.08</v>
      </c>
      <c r="J59" s="48"/>
      <c r="K59" s="49">
        <f t="shared" si="0"/>
        <v>8995.08</v>
      </c>
      <c r="L59" s="46"/>
      <c r="M59" s="46"/>
      <c r="N59" s="46"/>
      <c r="O59" s="50"/>
      <c r="P59" s="46"/>
      <c r="Q59" s="46"/>
      <c r="R59" s="46"/>
      <c r="S59" s="46"/>
      <c r="T59" s="46"/>
      <c r="U59" s="46"/>
      <c r="V59" s="50"/>
      <c r="W59" s="46"/>
      <c r="X59" s="46"/>
      <c r="Y59" s="46"/>
      <c r="Z59" s="46"/>
      <c r="AA59" s="46"/>
      <c r="AB59" s="46"/>
      <c r="AC59" s="46"/>
      <c r="AD59" s="50"/>
      <c r="AE59" s="51">
        <f t="shared" si="1"/>
        <v>0</v>
      </c>
      <c r="AF59" s="46"/>
    </row>
    <row r="60" spans="1:32" s="52" customFormat="1" ht="34.9" customHeight="1" x14ac:dyDescent="0.25">
      <c r="A60" s="53">
        <f t="shared" si="2"/>
        <v>55</v>
      </c>
      <c r="B60" s="54">
        <v>3130</v>
      </c>
      <c r="C60" s="55" t="s">
        <v>174</v>
      </c>
      <c r="D60" s="56" t="s">
        <v>175</v>
      </c>
      <c r="E60" s="45" t="s">
        <v>176</v>
      </c>
      <c r="F60" s="46">
        <v>6702.66</v>
      </c>
      <c r="G60" s="46">
        <v>6734.16</v>
      </c>
      <c r="H60" s="46">
        <v>6802.14</v>
      </c>
      <c r="I60" s="47">
        <f>F60+G60+H60</f>
        <v>20238.96</v>
      </c>
      <c r="J60" s="48"/>
      <c r="K60" s="49">
        <f t="shared" si="0"/>
        <v>20238.96</v>
      </c>
      <c r="L60" s="46"/>
      <c r="M60" s="46"/>
      <c r="N60" s="46"/>
      <c r="O60" s="50"/>
      <c r="P60" s="46"/>
      <c r="Q60" s="46"/>
      <c r="R60" s="46"/>
      <c r="S60" s="46"/>
      <c r="T60" s="46"/>
      <c r="U60" s="46"/>
      <c r="V60" s="50"/>
      <c r="W60" s="46"/>
      <c r="X60" s="46"/>
      <c r="Y60" s="46"/>
      <c r="Z60" s="46"/>
      <c r="AA60" s="46"/>
      <c r="AB60" s="46"/>
      <c r="AC60" s="46"/>
      <c r="AD60" s="50"/>
      <c r="AE60" s="51">
        <f t="shared" si="1"/>
        <v>0</v>
      </c>
      <c r="AF60" s="46"/>
    </row>
    <row r="61" spans="1:32" s="52" customFormat="1" ht="34.9" customHeight="1" x14ac:dyDescent="0.25">
      <c r="A61" s="53">
        <f t="shared" si="2"/>
        <v>56</v>
      </c>
      <c r="B61" s="54">
        <v>3131</v>
      </c>
      <c r="C61" s="55" t="s">
        <v>177</v>
      </c>
      <c r="D61" s="56" t="s">
        <v>178</v>
      </c>
      <c r="E61" s="45" t="s">
        <v>179</v>
      </c>
      <c r="F61" s="46">
        <v>1489.47</v>
      </c>
      <c r="G61" s="46">
        <v>1496.49</v>
      </c>
      <c r="H61" s="46">
        <v>1511.58</v>
      </c>
      <c r="I61" s="47">
        <f>F61+G61+H61</f>
        <v>4497.54</v>
      </c>
      <c r="J61" s="48"/>
      <c r="K61" s="49">
        <f t="shared" si="0"/>
        <v>4497.54</v>
      </c>
      <c r="L61" s="46"/>
      <c r="M61" s="46"/>
      <c r="N61" s="46"/>
      <c r="O61" s="50"/>
      <c r="P61" s="46"/>
      <c r="Q61" s="46"/>
      <c r="R61" s="46"/>
      <c r="S61" s="46"/>
      <c r="T61" s="46"/>
      <c r="U61" s="46"/>
      <c r="V61" s="50"/>
      <c r="W61" s="46"/>
      <c r="X61" s="46"/>
      <c r="Y61" s="46"/>
      <c r="Z61" s="46"/>
      <c r="AA61" s="46"/>
      <c r="AB61" s="46"/>
      <c r="AC61" s="46"/>
      <c r="AD61" s="50"/>
      <c r="AE61" s="51">
        <f t="shared" si="1"/>
        <v>0</v>
      </c>
      <c r="AF61" s="46"/>
    </row>
    <row r="62" spans="1:32" s="52" customFormat="1" ht="34.9" customHeight="1" x14ac:dyDescent="0.25">
      <c r="A62" s="53">
        <f t="shared" si="2"/>
        <v>57</v>
      </c>
      <c r="B62" s="54">
        <v>3133</v>
      </c>
      <c r="C62" s="59" t="s">
        <v>180</v>
      </c>
      <c r="D62" s="56" t="s">
        <v>181</v>
      </c>
      <c r="E62" s="45" t="s">
        <v>182</v>
      </c>
      <c r="F62" s="46">
        <v>1489.47</v>
      </c>
      <c r="G62" s="46">
        <v>1496.49</v>
      </c>
      <c r="H62" s="46">
        <v>1511.58</v>
      </c>
      <c r="I62" s="47">
        <f>F62+G62+H62</f>
        <v>4497.54</v>
      </c>
      <c r="J62" s="48"/>
      <c r="K62" s="49">
        <f t="shared" si="0"/>
        <v>4497.54</v>
      </c>
      <c r="L62" s="46"/>
      <c r="M62" s="46"/>
      <c r="N62" s="46"/>
      <c r="O62" s="50"/>
      <c r="P62" s="46"/>
      <c r="Q62" s="46"/>
      <c r="R62" s="46"/>
      <c r="S62" s="46"/>
      <c r="T62" s="46"/>
      <c r="U62" s="46"/>
      <c r="V62" s="50"/>
      <c r="W62" s="46"/>
      <c r="X62" s="46"/>
      <c r="Y62" s="46"/>
      <c r="Z62" s="46"/>
      <c r="AA62" s="46"/>
      <c r="AB62" s="46"/>
      <c r="AC62" s="46"/>
      <c r="AD62" s="50"/>
      <c r="AE62" s="51">
        <f t="shared" si="1"/>
        <v>0</v>
      </c>
      <c r="AF62" s="46"/>
    </row>
    <row r="63" spans="1:32" s="52" customFormat="1" ht="34.9" customHeight="1" x14ac:dyDescent="0.25">
      <c r="A63" s="53">
        <f t="shared" si="2"/>
        <v>58</v>
      </c>
      <c r="B63" s="54">
        <v>3134</v>
      </c>
      <c r="C63" s="55" t="s">
        <v>183</v>
      </c>
      <c r="D63" s="56" t="s">
        <v>184</v>
      </c>
      <c r="E63" s="45" t="s">
        <v>185</v>
      </c>
      <c r="F63" s="46">
        <v>3723.69</v>
      </c>
      <c r="G63" s="46">
        <v>3741.21</v>
      </c>
      <c r="H63" s="46">
        <v>3778.95</v>
      </c>
      <c r="I63" s="47">
        <f>F63+G63+H63</f>
        <v>11243.849999999999</v>
      </c>
      <c r="J63" s="48"/>
      <c r="K63" s="49">
        <f t="shared" si="0"/>
        <v>11243.849999999999</v>
      </c>
      <c r="L63" s="46"/>
      <c r="M63" s="46"/>
      <c r="N63" s="46"/>
      <c r="O63" s="50"/>
      <c r="P63" s="46"/>
      <c r="Q63" s="46"/>
      <c r="R63" s="46"/>
      <c r="S63" s="46"/>
      <c r="T63" s="46"/>
      <c r="U63" s="46"/>
      <c r="V63" s="50"/>
      <c r="W63" s="46"/>
      <c r="X63" s="46"/>
      <c r="Y63" s="46"/>
      <c r="Z63" s="46"/>
      <c r="AA63" s="46"/>
      <c r="AB63" s="46"/>
      <c r="AC63" s="46"/>
      <c r="AD63" s="50"/>
      <c r="AE63" s="51">
        <f t="shared" si="1"/>
        <v>0</v>
      </c>
      <c r="AF63" s="46"/>
    </row>
    <row r="64" spans="1:32" s="52" customFormat="1" ht="34.9" customHeight="1" x14ac:dyDescent="0.25">
      <c r="A64" s="53">
        <f t="shared" si="2"/>
        <v>59</v>
      </c>
      <c r="B64" s="54">
        <v>3136</v>
      </c>
      <c r="C64" s="55" t="s">
        <v>186</v>
      </c>
      <c r="D64" s="56" t="s">
        <v>187</v>
      </c>
      <c r="E64" s="45" t="s">
        <v>188</v>
      </c>
      <c r="F64" s="46">
        <v>5957.88</v>
      </c>
      <c r="G64" s="46">
        <v>5985.96</v>
      </c>
      <c r="H64" s="46">
        <v>6046.32</v>
      </c>
      <c r="I64" s="47">
        <f>F64+G64+H64</f>
        <v>17990.16</v>
      </c>
      <c r="J64" s="48"/>
      <c r="K64" s="49">
        <f t="shared" si="0"/>
        <v>17990.16</v>
      </c>
      <c r="L64" s="46"/>
      <c r="M64" s="46"/>
      <c r="N64" s="46"/>
      <c r="O64" s="50"/>
      <c r="P64" s="46"/>
      <c r="Q64" s="46"/>
      <c r="R64" s="46"/>
      <c r="S64" s="46"/>
      <c r="T64" s="46"/>
      <c r="U64" s="46"/>
      <c r="V64" s="50"/>
      <c r="W64" s="46"/>
      <c r="X64" s="46"/>
      <c r="Y64" s="46"/>
      <c r="Z64" s="46"/>
      <c r="AA64" s="46"/>
      <c r="AB64" s="46"/>
      <c r="AC64" s="46"/>
      <c r="AD64" s="50"/>
      <c r="AE64" s="51">
        <f t="shared" si="1"/>
        <v>0</v>
      </c>
      <c r="AF64" s="46"/>
    </row>
    <row r="65" spans="1:32" s="52" customFormat="1" ht="34.9" customHeight="1" collapsed="1" x14ac:dyDescent="0.25">
      <c r="A65" s="53">
        <f t="shared" si="2"/>
        <v>60</v>
      </c>
      <c r="B65" s="54">
        <v>3138</v>
      </c>
      <c r="C65" s="55" t="s">
        <v>189</v>
      </c>
      <c r="D65" s="56" t="s">
        <v>190</v>
      </c>
      <c r="E65" s="45" t="s">
        <v>191</v>
      </c>
      <c r="F65" s="46">
        <v>4468.4399999999996</v>
      </c>
      <c r="G65" s="46">
        <v>4489.4399999999996</v>
      </c>
      <c r="H65" s="46">
        <v>4534.74</v>
      </c>
      <c r="I65" s="47">
        <f>F65+G65+H65</f>
        <v>13492.619999999999</v>
      </c>
      <c r="J65" s="48"/>
      <c r="K65" s="49">
        <f t="shared" si="0"/>
        <v>13492.619999999999</v>
      </c>
      <c r="L65" s="46"/>
      <c r="M65" s="46"/>
      <c r="N65" s="46"/>
      <c r="O65" s="50"/>
      <c r="P65" s="46"/>
      <c r="Q65" s="46"/>
      <c r="R65" s="46"/>
      <c r="S65" s="46"/>
      <c r="T65" s="46"/>
      <c r="U65" s="46"/>
      <c r="V65" s="50"/>
      <c r="W65" s="46"/>
      <c r="X65" s="46"/>
      <c r="Y65" s="46"/>
      <c r="Z65" s="46"/>
      <c r="AA65" s="46"/>
      <c r="AB65" s="46"/>
      <c r="AC65" s="46"/>
      <c r="AD65" s="50"/>
      <c r="AE65" s="51">
        <f t="shared" si="1"/>
        <v>0</v>
      </c>
      <c r="AF65" s="46"/>
    </row>
    <row r="66" spans="1:32" s="52" customFormat="1" ht="34.9" customHeight="1" collapsed="1" x14ac:dyDescent="0.25">
      <c r="A66" s="53">
        <f t="shared" si="2"/>
        <v>61</v>
      </c>
      <c r="B66" s="54">
        <v>3139</v>
      </c>
      <c r="C66" s="55" t="s">
        <v>192</v>
      </c>
      <c r="D66" s="56" t="s">
        <v>193</v>
      </c>
      <c r="E66" s="45" t="s">
        <v>194</v>
      </c>
      <c r="F66" s="46">
        <v>1489.47</v>
      </c>
      <c r="G66" s="46">
        <v>1496.49</v>
      </c>
      <c r="H66" s="46">
        <v>1511.58</v>
      </c>
      <c r="I66" s="47">
        <f>F66+G66+H66</f>
        <v>4497.54</v>
      </c>
      <c r="J66" s="48"/>
      <c r="K66" s="49">
        <f t="shared" si="0"/>
        <v>4497.54</v>
      </c>
      <c r="L66" s="46"/>
      <c r="M66" s="46"/>
      <c r="N66" s="46"/>
      <c r="O66" s="50"/>
      <c r="P66" s="46"/>
      <c r="Q66" s="46"/>
      <c r="R66" s="46"/>
      <c r="S66" s="46"/>
      <c r="T66" s="46"/>
      <c r="U66" s="46"/>
      <c r="V66" s="50"/>
      <c r="W66" s="46"/>
      <c r="X66" s="46"/>
      <c r="Y66" s="46"/>
      <c r="Z66" s="46"/>
      <c r="AA66" s="46"/>
      <c r="AB66" s="46"/>
      <c r="AC66" s="46"/>
      <c r="AD66" s="50"/>
      <c r="AE66" s="51">
        <f t="shared" si="1"/>
        <v>0</v>
      </c>
      <c r="AF66" s="46"/>
    </row>
    <row r="67" spans="1:32" s="52" customFormat="1" ht="34.9" customHeight="1" x14ac:dyDescent="0.25">
      <c r="A67" s="53">
        <f t="shared" si="2"/>
        <v>62</v>
      </c>
      <c r="B67" s="54">
        <v>3140</v>
      </c>
      <c r="C67" s="55" t="s">
        <v>195</v>
      </c>
      <c r="D67" s="56" t="s">
        <v>196</v>
      </c>
      <c r="E67" s="45" t="s">
        <v>197</v>
      </c>
      <c r="F67" s="46">
        <v>3723.69</v>
      </c>
      <c r="G67" s="46">
        <v>3741.21</v>
      </c>
      <c r="H67" s="46">
        <v>3778.95</v>
      </c>
      <c r="I67" s="47">
        <f>F67+G67+H67</f>
        <v>11243.849999999999</v>
      </c>
      <c r="J67" s="48"/>
      <c r="K67" s="49">
        <f t="shared" si="0"/>
        <v>11243.849999999999</v>
      </c>
      <c r="L67" s="46"/>
      <c r="M67" s="46"/>
      <c r="N67" s="46"/>
      <c r="O67" s="50"/>
      <c r="P67" s="46"/>
      <c r="Q67" s="46"/>
      <c r="R67" s="46"/>
      <c r="S67" s="46"/>
      <c r="T67" s="46"/>
      <c r="U67" s="46"/>
      <c r="V67" s="50"/>
      <c r="W67" s="46"/>
      <c r="X67" s="46"/>
      <c r="Y67" s="46"/>
      <c r="Z67" s="46"/>
      <c r="AA67" s="46"/>
      <c r="AB67" s="46"/>
      <c r="AC67" s="46"/>
      <c r="AD67" s="50"/>
      <c r="AE67" s="51">
        <f t="shared" si="1"/>
        <v>0</v>
      </c>
      <c r="AF67" s="46"/>
    </row>
    <row r="68" spans="1:32" s="52" customFormat="1" ht="34.9" customHeight="1" x14ac:dyDescent="0.25">
      <c r="A68" s="53">
        <f t="shared" si="2"/>
        <v>63</v>
      </c>
      <c r="B68" s="54">
        <v>3141</v>
      </c>
      <c r="C68" s="55" t="s">
        <v>198</v>
      </c>
      <c r="D68" s="56" t="s">
        <v>199</v>
      </c>
      <c r="E68" s="45" t="s">
        <v>200</v>
      </c>
      <c r="F68" s="46">
        <v>2234.2199999999998</v>
      </c>
      <c r="G68" s="46">
        <v>2244.7199999999998</v>
      </c>
      <c r="H68" s="46">
        <v>2267.37</v>
      </c>
      <c r="I68" s="47">
        <f>F68+G68+H68</f>
        <v>6746.3099999999995</v>
      </c>
      <c r="J68" s="48"/>
      <c r="K68" s="49">
        <f t="shared" si="0"/>
        <v>6746.3099999999995</v>
      </c>
      <c r="L68" s="46"/>
      <c r="M68" s="46"/>
      <c r="N68" s="46"/>
      <c r="O68" s="50"/>
      <c r="P68" s="46"/>
      <c r="Q68" s="46"/>
      <c r="R68" s="46"/>
      <c r="S68" s="46"/>
      <c r="T68" s="46"/>
      <c r="U68" s="46"/>
      <c r="V68" s="50"/>
      <c r="W68" s="46"/>
      <c r="X68" s="46"/>
      <c r="Y68" s="46"/>
      <c r="Z68" s="46"/>
      <c r="AA68" s="46"/>
      <c r="AB68" s="46"/>
      <c r="AC68" s="46"/>
      <c r="AD68" s="50"/>
      <c r="AE68" s="51">
        <f t="shared" si="1"/>
        <v>0</v>
      </c>
      <c r="AF68" s="46"/>
    </row>
    <row r="69" spans="1:32" s="52" customFormat="1" ht="34.9" customHeight="1" x14ac:dyDescent="0.25">
      <c r="A69" s="53">
        <f t="shared" si="2"/>
        <v>64</v>
      </c>
      <c r="B69" s="54">
        <v>3142</v>
      </c>
      <c r="C69" s="55" t="s">
        <v>201</v>
      </c>
      <c r="D69" s="56" t="s">
        <v>202</v>
      </c>
      <c r="E69" s="45" t="s">
        <v>203</v>
      </c>
      <c r="F69" s="46">
        <v>2234.2199999999998</v>
      </c>
      <c r="G69" s="46">
        <v>2244.7199999999998</v>
      </c>
      <c r="H69" s="46">
        <v>2267.37</v>
      </c>
      <c r="I69" s="47">
        <f>F69+G69+H69</f>
        <v>6746.3099999999995</v>
      </c>
      <c r="J69" s="48"/>
      <c r="K69" s="49">
        <f t="shared" si="0"/>
        <v>6746.3099999999995</v>
      </c>
      <c r="L69" s="46"/>
      <c r="M69" s="46"/>
      <c r="N69" s="46"/>
      <c r="O69" s="50"/>
      <c r="P69" s="46"/>
      <c r="Q69" s="46"/>
      <c r="R69" s="46"/>
      <c r="S69" s="46"/>
      <c r="T69" s="46"/>
      <c r="U69" s="46"/>
      <c r="V69" s="50"/>
      <c r="W69" s="46"/>
      <c r="X69" s="46"/>
      <c r="Y69" s="46"/>
      <c r="Z69" s="46"/>
      <c r="AA69" s="46"/>
      <c r="AB69" s="46"/>
      <c r="AC69" s="46"/>
      <c r="AD69" s="50"/>
      <c r="AE69" s="51">
        <f t="shared" si="1"/>
        <v>0</v>
      </c>
      <c r="AF69" s="46"/>
    </row>
    <row r="70" spans="1:32" s="52" customFormat="1" ht="34.9" customHeight="1" x14ac:dyDescent="0.25">
      <c r="A70" s="53">
        <f t="shared" si="2"/>
        <v>65</v>
      </c>
      <c r="B70" s="54">
        <v>3144</v>
      </c>
      <c r="C70" s="55" t="s">
        <v>204</v>
      </c>
      <c r="D70" s="56" t="s">
        <v>205</v>
      </c>
      <c r="E70" s="45" t="s">
        <v>206</v>
      </c>
      <c r="F70" s="46">
        <v>1489.47</v>
      </c>
      <c r="G70" s="46">
        <v>1496.49</v>
      </c>
      <c r="H70" s="46">
        <v>1511.58</v>
      </c>
      <c r="I70" s="47">
        <f>F70+G70+H70</f>
        <v>4497.54</v>
      </c>
      <c r="J70" s="48"/>
      <c r="K70" s="49">
        <f t="shared" ref="K70:K133" si="3">I70-J70</f>
        <v>4497.54</v>
      </c>
      <c r="L70" s="46"/>
      <c r="M70" s="46"/>
      <c r="N70" s="46"/>
      <c r="O70" s="50"/>
      <c r="P70" s="46"/>
      <c r="Q70" s="46"/>
      <c r="R70" s="46"/>
      <c r="S70" s="46"/>
      <c r="T70" s="46"/>
      <c r="U70" s="46"/>
      <c r="V70" s="50"/>
      <c r="W70" s="46"/>
      <c r="X70" s="46"/>
      <c r="Y70" s="46"/>
      <c r="Z70" s="46"/>
      <c r="AA70" s="46"/>
      <c r="AB70" s="46"/>
      <c r="AC70" s="46"/>
      <c r="AD70" s="50"/>
      <c r="AE70" s="51">
        <f t="shared" si="1"/>
        <v>0</v>
      </c>
      <c r="AF70" s="46"/>
    </row>
    <row r="71" spans="1:32" s="52" customFormat="1" ht="34.9" customHeight="1" x14ac:dyDescent="0.25">
      <c r="A71" s="53">
        <f t="shared" si="2"/>
        <v>66</v>
      </c>
      <c r="B71" s="54">
        <v>3145</v>
      </c>
      <c r="C71" s="55" t="s">
        <v>207</v>
      </c>
      <c r="D71" s="56" t="s">
        <v>208</v>
      </c>
      <c r="E71" s="45" t="s">
        <v>209</v>
      </c>
      <c r="F71" s="46">
        <v>2234.2199999999998</v>
      </c>
      <c r="G71" s="46">
        <v>2244.7199999999998</v>
      </c>
      <c r="H71" s="46">
        <v>2267.37</v>
      </c>
      <c r="I71" s="47">
        <f>F71+G71+H71</f>
        <v>6746.3099999999995</v>
      </c>
      <c r="J71" s="48"/>
      <c r="K71" s="49">
        <f t="shared" si="3"/>
        <v>6746.3099999999995</v>
      </c>
      <c r="L71" s="46"/>
      <c r="M71" s="46"/>
      <c r="N71" s="46"/>
      <c r="O71" s="50"/>
      <c r="P71" s="46"/>
      <c r="Q71" s="46"/>
      <c r="R71" s="46"/>
      <c r="S71" s="46"/>
      <c r="T71" s="46"/>
      <c r="U71" s="46"/>
      <c r="V71" s="50"/>
      <c r="W71" s="46"/>
      <c r="X71" s="46"/>
      <c r="Y71" s="46"/>
      <c r="Z71" s="46"/>
      <c r="AA71" s="46"/>
      <c r="AB71" s="46"/>
      <c r="AC71" s="46"/>
      <c r="AD71" s="50"/>
      <c r="AE71" s="51">
        <f t="shared" ref="AE71:AE134" si="4">O71+V71+AD71</f>
        <v>0</v>
      </c>
      <c r="AF71" s="46"/>
    </row>
    <row r="72" spans="1:32" s="52" customFormat="1" ht="34.9" customHeight="1" x14ac:dyDescent="0.25">
      <c r="A72" s="53">
        <f t="shared" ref="A72:A135" si="5">A71+1</f>
        <v>67</v>
      </c>
      <c r="B72" s="54">
        <v>3146</v>
      </c>
      <c r="C72" s="55">
        <v>25259281</v>
      </c>
      <c r="D72" s="56" t="s">
        <v>210</v>
      </c>
      <c r="E72" s="45" t="s">
        <v>211</v>
      </c>
      <c r="F72" s="46">
        <v>9495.4500000000007</v>
      </c>
      <c r="G72" s="46">
        <v>9540.06</v>
      </c>
      <c r="H72" s="46">
        <v>9636.36</v>
      </c>
      <c r="I72" s="47">
        <f>F72+G72+H72</f>
        <v>28671.870000000003</v>
      </c>
      <c r="J72" s="48"/>
      <c r="K72" s="49">
        <f t="shared" si="3"/>
        <v>28671.870000000003</v>
      </c>
      <c r="L72" s="46"/>
      <c r="M72" s="46"/>
      <c r="N72" s="46"/>
      <c r="O72" s="50"/>
      <c r="P72" s="46"/>
      <c r="Q72" s="46"/>
      <c r="R72" s="46"/>
      <c r="S72" s="46"/>
      <c r="T72" s="46"/>
      <c r="U72" s="46"/>
      <c r="V72" s="50"/>
      <c r="W72" s="46"/>
      <c r="X72" s="46"/>
      <c r="Y72" s="46"/>
      <c r="Z72" s="46"/>
      <c r="AA72" s="46"/>
      <c r="AB72" s="46"/>
      <c r="AC72" s="46"/>
      <c r="AD72" s="50"/>
      <c r="AE72" s="51">
        <f t="shared" si="4"/>
        <v>0</v>
      </c>
      <c r="AF72" s="46"/>
    </row>
    <row r="73" spans="1:32" s="52" customFormat="1" ht="34.9" customHeight="1" x14ac:dyDescent="0.25">
      <c r="A73" s="53">
        <f t="shared" si="5"/>
        <v>68</v>
      </c>
      <c r="B73" s="54">
        <v>3148</v>
      </c>
      <c r="C73" s="55" t="s">
        <v>212</v>
      </c>
      <c r="D73" s="56" t="s">
        <v>213</v>
      </c>
      <c r="E73" s="45" t="s">
        <v>214</v>
      </c>
      <c r="F73" s="46">
        <v>7819.77</v>
      </c>
      <c r="G73" s="46">
        <v>7856.52</v>
      </c>
      <c r="H73" s="46">
        <v>3778.95</v>
      </c>
      <c r="I73" s="47">
        <f>F73+G73+H73</f>
        <v>19455.240000000002</v>
      </c>
      <c r="J73" s="48"/>
      <c r="K73" s="49">
        <f t="shared" si="3"/>
        <v>19455.240000000002</v>
      </c>
      <c r="L73" s="46"/>
      <c r="M73" s="46"/>
      <c r="N73" s="46"/>
      <c r="O73" s="50"/>
      <c r="P73" s="46"/>
      <c r="Q73" s="46"/>
      <c r="R73" s="46"/>
      <c r="S73" s="46"/>
      <c r="T73" s="46"/>
      <c r="U73" s="46"/>
      <c r="V73" s="50"/>
      <c r="W73" s="46"/>
      <c r="X73" s="46"/>
      <c r="Y73" s="46"/>
      <c r="Z73" s="46"/>
      <c r="AA73" s="46"/>
      <c r="AB73" s="46"/>
      <c r="AC73" s="46"/>
      <c r="AD73" s="50"/>
      <c r="AE73" s="51">
        <f t="shared" si="4"/>
        <v>0</v>
      </c>
      <c r="AF73" s="46"/>
    </row>
    <row r="74" spans="1:32" s="70" customFormat="1" ht="34.9" customHeight="1" x14ac:dyDescent="0.25">
      <c r="A74" s="60">
        <f t="shared" si="5"/>
        <v>69</v>
      </c>
      <c r="B74" s="61">
        <v>3149</v>
      </c>
      <c r="C74" s="62" t="s">
        <v>215</v>
      </c>
      <c r="D74" s="63" t="s">
        <v>216</v>
      </c>
      <c r="E74" s="64" t="s">
        <v>217</v>
      </c>
      <c r="F74" s="65">
        <v>4840.8</v>
      </c>
      <c r="G74" s="65">
        <v>0</v>
      </c>
      <c r="H74" s="65">
        <v>0</v>
      </c>
      <c r="I74" s="66">
        <f>F74+G74+H74</f>
        <v>4840.8</v>
      </c>
      <c r="J74" s="67"/>
      <c r="K74" s="68">
        <f t="shared" si="3"/>
        <v>4840.8</v>
      </c>
      <c r="L74" s="65"/>
      <c r="M74" s="65"/>
      <c r="N74" s="65"/>
      <c r="O74" s="69"/>
      <c r="P74" s="65"/>
      <c r="Q74" s="65"/>
      <c r="R74" s="65"/>
      <c r="S74" s="65"/>
      <c r="T74" s="65"/>
      <c r="U74" s="65"/>
      <c r="V74" s="69"/>
      <c r="W74" s="65"/>
      <c r="X74" s="65"/>
      <c r="Y74" s="65"/>
      <c r="Z74" s="65"/>
      <c r="AA74" s="65"/>
      <c r="AB74" s="65"/>
      <c r="AC74" s="65"/>
      <c r="AD74" s="69"/>
      <c r="AE74" s="69">
        <f t="shared" si="4"/>
        <v>0</v>
      </c>
      <c r="AF74" s="65"/>
    </row>
    <row r="75" spans="1:32" s="52" customFormat="1" ht="34.9" customHeight="1" x14ac:dyDescent="0.25">
      <c r="A75" s="53">
        <f t="shared" si="5"/>
        <v>70</v>
      </c>
      <c r="B75" s="54">
        <v>3150</v>
      </c>
      <c r="C75" s="55" t="s">
        <v>218</v>
      </c>
      <c r="D75" s="56" t="s">
        <v>219</v>
      </c>
      <c r="E75" s="45" t="s">
        <v>220</v>
      </c>
      <c r="F75" s="46">
        <v>2234.2199999999998</v>
      </c>
      <c r="G75" s="46">
        <v>2244.7199999999998</v>
      </c>
      <c r="H75" s="46">
        <v>2267.37</v>
      </c>
      <c r="I75" s="47">
        <f>F75+G75+H75</f>
        <v>6746.3099999999995</v>
      </c>
      <c r="J75" s="48"/>
      <c r="K75" s="49">
        <f t="shared" si="3"/>
        <v>6746.3099999999995</v>
      </c>
      <c r="L75" s="46"/>
      <c r="M75" s="46"/>
      <c r="N75" s="46"/>
      <c r="O75" s="50"/>
      <c r="P75" s="46"/>
      <c r="Q75" s="46"/>
      <c r="R75" s="46"/>
      <c r="S75" s="46"/>
      <c r="T75" s="46"/>
      <c r="U75" s="46"/>
      <c r="V75" s="50"/>
      <c r="W75" s="46"/>
      <c r="X75" s="46"/>
      <c r="Y75" s="46"/>
      <c r="Z75" s="46"/>
      <c r="AA75" s="46"/>
      <c r="AB75" s="46"/>
      <c r="AC75" s="46"/>
      <c r="AD75" s="50"/>
      <c r="AE75" s="51">
        <f t="shared" si="4"/>
        <v>0</v>
      </c>
      <c r="AF75" s="46"/>
    </row>
    <row r="76" spans="1:32" s="52" customFormat="1" ht="34.9" customHeight="1" x14ac:dyDescent="0.25">
      <c r="A76" s="53">
        <f t="shared" si="5"/>
        <v>71</v>
      </c>
      <c r="B76" s="54">
        <v>3151</v>
      </c>
      <c r="C76" s="55" t="s">
        <v>221</v>
      </c>
      <c r="D76" s="56" t="s">
        <v>222</v>
      </c>
      <c r="E76" s="45" t="s">
        <v>223</v>
      </c>
      <c r="F76" s="46">
        <v>2234.2199999999998</v>
      </c>
      <c r="G76" s="46">
        <v>2244.7199999999998</v>
      </c>
      <c r="H76" s="46">
        <v>2267.37</v>
      </c>
      <c r="I76" s="47">
        <f>F76+G76+H76</f>
        <v>6746.3099999999995</v>
      </c>
      <c r="J76" s="48"/>
      <c r="K76" s="49">
        <f t="shared" si="3"/>
        <v>6746.3099999999995</v>
      </c>
      <c r="L76" s="46"/>
      <c r="M76" s="46"/>
      <c r="N76" s="46"/>
      <c r="O76" s="50"/>
      <c r="P76" s="46"/>
      <c r="Q76" s="46"/>
      <c r="R76" s="46"/>
      <c r="S76" s="46"/>
      <c r="T76" s="46"/>
      <c r="U76" s="46"/>
      <c r="V76" s="50"/>
      <c r="W76" s="46"/>
      <c r="X76" s="46"/>
      <c r="Y76" s="46"/>
      <c r="Z76" s="46"/>
      <c r="AA76" s="46"/>
      <c r="AB76" s="46"/>
      <c r="AC76" s="46"/>
      <c r="AD76" s="50"/>
      <c r="AE76" s="51">
        <f t="shared" si="4"/>
        <v>0</v>
      </c>
      <c r="AF76" s="46"/>
    </row>
    <row r="77" spans="1:32" s="58" customFormat="1" ht="50.45" customHeight="1" x14ac:dyDescent="0.25">
      <c r="A77" s="53">
        <f t="shared" si="5"/>
        <v>72</v>
      </c>
      <c r="B77" s="54">
        <v>3152</v>
      </c>
      <c r="C77" s="55" t="s">
        <v>224</v>
      </c>
      <c r="D77" s="56" t="s">
        <v>225</v>
      </c>
      <c r="E77" s="45" t="s">
        <v>226</v>
      </c>
      <c r="F77" s="46">
        <v>2978.94</v>
      </c>
      <c r="G77" s="46">
        <v>2992.98</v>
      </c>
      <c r="H77" s="46">
        <v>3023.16</v>
      </c>
      <c r="I77" s="47">
        <f>F77+G77+H77</f>
        <v>8995.08</v>
      </c>
      <c r="J77" s="48"/>
      <c r="K77" s="49">
        <f t="shared" si="3"/>
        <v>8995.08</v>
      </c>
      <c r="L77" s="46"/>
      <c r="M77" s="46"/>
      <c r="N77" s="46"/>
      <c r="O77" s="50"/>
      <c r="P77" s="46"/>
      <c r="Q77" s="46"/>
      <c r="R77" s="46"/>
      <c r="S77" s="46"/>
      <c r="T77" s="46"/>
      <c r="U77" s="46"/>
      <c r="V77" s="50"/>
      <c r="W77" s="46"/>
      <c r="X77" s="46"/>
      <c r="Y77" s="46"/>
      <c r="Z77" s="46"/>
      <c r="AA77" s="46"/>
      <c r="AB77" s="46"/>
      <c r="AC77" s="46"/>
      <c r="AD77" s="50"/>
      <c r="AE77" s="51">
        <f t="shared" si="4"/>
        <v>0</v>
      </c>
      <c r="AF77" s="46"/>
    </row>
    <row r="78" spans="1:32" s="52" customFormat="1" ht="34.9" customHeight="1" x14ac:dyDescent="0.25">
      <c r="A78" s="53">
        <f t="shared" si="5"/>
        <v>73</v>
      </c>
      <c r="B78" s="54">
        <v>3153</v>
      </c>
      <c r="C78" s="55" t="s">
        <v>227</v>
      </c>
      <c r="D78" s="56" t="s">
        <v>228</v>
      </c>
      <c r="E78" s="45" t="s">
        <v>229</v>
      </c>
      <c r="F78" s="46">
        <v>2234.2199999999998</v>
      </c>
      <c r="G78" s="46">
        <v>2244.7199999999998</v>
      </c>
      <c r="H78" s="46">
        <v>2267.37</v>
      </c>
      <c r="I78" s="47">
        <f>F78+G78+H78</f>
        <v>6746.3099999999995</v>
      </c>
      <c r="J78" s="48"/>
      <c r="K78" s="49">
        <f t="shared" si="3"/>
        <v>6746.3099999999995</v>
      </c>
      <c r="L78" s="46"/>
      <c r="M78" s="46"/>
      <c r="N78" s="46"/>
      <c r="O78" s="50"/>
      <c r="P78" s="46"/>
      <c r="Q78" s="46"/>
      <c r="R78" s="46"/>
      <c r="S78" s="46"/>
      <c r="T78" s="46"/>
      <c r="U78" s="46"/>
      <c r="V78" s="50"/>
      <c r="W78" s="46"/>
      <c r="X78" s="46"/>
      <c r="Y78" s="46"/>
      <c r="Z78" s="46"/>
      <c r="AA78" s="46"/>
      <c r="AB78" s="46"/>
      <c r="AC78" s="46"/>
      <c r="AD78" s="50"/>
      <c r="AE78" s="51">
        <f t="shared" si="4"/>
        <v>0</v>
      </c>
      <c r="AF78" s="46"/>
    </row>
    <row r="79" spans="1:32" s="52" customFormat="1" ht="34.9" customHeight="1" x14ac:dyDescent="0.25">
      <c r="A79" s="53">
        <f t="shared" si="5"/>
        <v>74</v>
      </c>
      <c r="B79" s="54">
        <v>3154</v>
      </c>
      <c r="C79" s="55" t="s">
        <v>230</v>
      </c>
      <c r="D79" s="56" t="s">
        <v>231</v>
      </c>
      <c r="E79" s="45" t="s">
        <v>232</v>
      </c>
      <c r="F79" s="46">
        <v>2234.2199999999998</v>
      </c>
      <c r="G79" s="46">
        <v>2244.7199999999998</v>
      </c>
      <c r="H79" s="46">
        <v>2267.37</v>
      </c>
      <c r="I79" s="47">
        <f>F79+G79+H79</f>
        <v>6746.3099999999995</v>
      </c>
      <c r="J79" s="48"/>
      <c r="K79" s="49">
        <f t="shared" si="3"/>
        <v>6746.3099999999995</v>
      </c>
      <c r="L79" s="46"/>
      <c r="M79" s="46"/>
      <c r="N79" s="46"/>
      <c r="O79" s="50"/>
      <c r="P79" s="46"/>
      <c r="Q79" s="46"/>
      <c r="R79" s="46"/>
      <c r="S79" s="46"/>
      <c r="T79" s="46"/>
      <c r="U79" s="46"/>
      <c r="V79" s="50"/>
      <c r="W79" s="46"/>
      <c r="X79" s="46"/>
      <c r="Y79" s="46"/>
      <c r="Z79" s="46"/>
      <c r="AA79" s="46"/>
      <c r="AB79" s="46"/>
      <c r="AC79" s="46"/>
      <c r="AD79" s="50"/>
      <c r="AE79" s="51">
        <f t="shared" si="4"/>
        <v>0</v>
      </c>
      <c r="AF79" s="46"/>
    </row>
    <row r="80" spans="1:32" s="52" customFormat="1" ht="34.9" customHeight="1" x14ac:dyDescent="0.25">
      <c r="A80" s="53">
        <f t="shared" si="5"/>
        <v>75</v>
      </c>
      <c r="B80" s="54">
        <v>3155</v>
      </c>
      <c r="C80" s="55" t="s">
        <v>233</v>
      </c>
      <c r="D80" s="56" t="s">
        <v>234</v>
      </c>
      <c r="E80" s="45" t="s">
        <v>235</v>
      </c>
      <c r="F80" s="46">
        <v>3351.33</v>
      </c>
      <c r="G80" s="46">
        <v>3367.08</v>
      </c>
      <c r="H80" s="46">
        <v>3401.07</v>
      </c>
      <c r="I80" s="47">
        <f>F80+G80+H80</f>
        <v>10119.48</v>
      </c>
      <c r="J80" s="48"/>
      <c r="K80" s="49">
        <f t="shared" si="3"/>
        <v>10119.48</v>
      </c>
      <c r="L80" s="46"/>
      <c r="M80" s="46"/>
      <c r="N80" s="46"/>
      <c r="O80" s="50"/>
      <c r="P80" s="46"/>
      <c r="Q80" s="46"/>
      <c r="R80" s="46"/>
      <c r="S80" s="46"/>
      <c r="T80" s="46"/>
      <c r="U80" s="46"/>
      <c r="V80" s="50"/>
      <c r="W80" s="46"/>
      <c r="X80" s="46"/>
      <c r="Y80" s="46"/>
      <c r="Z80" s="46"/>
      <c r="AA80" s="46"/>
      <c r="AB80" s="46"/>
      <c r="AC80" s="46"/>
      <c r="AD80" s="50"/>
      <c r="AE80" s="51">
        <f t="shared" si="4"/>
        <v>0</v>
      </c>
      <c r="AF80" s="46"/>
    </row>
    <row r="81" spans="1:32" s="52" customFormat="1" ht="34.9" customHeight="1" x14ac:dyDescent="0.25">
      <c r="A81" s="53">
        <f t="shared" si="5"/>
        <v>76</v>
      </c>
      <c r="B81" s="54">
        <v>3156</v>
      </c>
      <c r="C81" s="55" t="s">
        <v>236</v>
      </c>
      <c r="D81" s="56" t="s">
        <v>237</v>
      </c>
      <c r="E81" s="45" t="s">
        <v>238</v>
      </c>
      <c r="F81" s="46">
        <v>3351.33</v>
      </c>
      <c r="G81" s="46">
        <v>3367.08</v>
      </c>
      <c r="H81" s="46">
        <v>3401.07</v>
      </c>
      <c r="I81" s="47">
        <f>F81+G81+H81</f>
        <v>10119.48</v>
      </c>
      <c r="J81" s="48"/>
      <c r="K81" s="49">
        <f t="shared" si="3"/>
        <v>10119.48</v>
      </c>
      <c r="L81" s="46"/>
      <c r="M81" s="46"/>
      <c r="N81" s="46"/>
      <c r="O81" s="50"/>
      <c r="P81" s="46"/>
      <c r="Q81" s="46"/>
      <c r="R81" s="46"/>
      <c r="S81" s="46"/>
      <c r="T81" s="46"/>
      <c r="U81" s="46"/>
      <c r="V81" s="50"/>
      <c r="W81" s="46"/>
      <c r="X81" s="46"/>
      <c r="Y81" s="46"/>
      <c r="Z81" s="46"/>
      <c r="AA81" s="46"/>
      <c r="AB81" s="46"/>
      <c r="AC81" s="46"/>
      <c r="AD81" s="50"/>
      <c r="AE81" s="51">
        <f t="shared" si="4"/>
        <v>0</v>
      </c>
      <c r="AF81" s="46"/>
    </row>
    <row r="82" spans="1:32" s="52" customFormat="1" ht="34.9" customHeight="1" x14ac:dyDescent="0.25">
      <c r="A82" s="53">
        <f t="shared" si="5"/>
        <v>77</v>
      </c>
      <c r="B82" s="54">
        <v>3157</v>
      </c>
      <c r="C82" s="55" t="s">
        <v>239</v>
      </c>
      <c r="D82" s="56" t="s">
        <v>240</v>
      </c>
      <c r="E82" s="45" t="s">
        <v>241</v>
      </c>
      <c r="F82" s="46">
        <v>6702.66</v>
      </c>
      <c r="G82" s="46">
        <v>6734.16</v>
      </c>
      <c r="H82" s="46">
        <v>6802.11</v>
      </c>
      <c r="I82" s="47">
        <f>F82+G82+H82</f>
        <v>20238.93</v>
      </c>
      <c r="J82" s="48"/>
      <c r="K82" s="49">
        <f t="shared" si="3"/>
        <v>20238.93</v>
      </c>
      <c r="L82" s="46"/>
      <c r="M82" s="46"/>
      <c r="N82" s="46"/>
      <c r="O82" s="50"/>
      <c r="P82" s="46"/>
      <c r="Q82" s="46"/>
      <c r="R82" s="46"/>
      <c r="S82" s="46"/>
      <c r="T82" s="46"/>
      <c r="U82" s="46"/>
      <c r="V82" s="50"/>
      <c r="W82" s="46"/>
      <c r="X82" s="46"/>
      <c r="Y82" s="46"/>
      <c r="Z82" s="46"/>
      <c r="AA82" s="46"/>
      <c r="AB82" s="46"/>
      <c r="AC82" s="46"/>
      <c r="AD82" s="50"/>
      <c r="AE82" s="51">
        <f t="shared" si="4"/>
        <v>0</v>
      </c>
      <c r="AF82" s="46"/>
    </row>
    <row r="83" spans="1:32" s="52" customFormat="1" ht="34.9" customHeight="1" x14ac:dyDescent="0.25">
      <c r="A83" s="53">
        <f t="shared" si="5"/>
        <v>78</v>
      </c>
      <c r="B83" s="54">
        <v>3158</v>
      </c>
      <c r="C83" s="55" t="s">
        <v>242</v>
      </c>
      <c r="D83" s="56" t="s">
        <v>243</v>
      </c>
      <c r="E83" s="45" t="s">
        <v>244</v>
      </c>
      <c r="F83" s="46">
        <v>2234.2199999999998</v>
      </c>
      <c r="G83" s="46">
        <v>2244.7199999999998</v>
      </c>
      <c r="H83" s="46">
        <v>2267.37</v>
      </c>
      <c r="I83" s="47">
        <f>F83+G83+H83</f>
        <v>6746.3099999999995</v>
      </c>
      <c r="J83" s="48"/>
      <c r="K83" s="49">
        <f t="shared" si="3"/>
        <v>6746.3099999999995</v>
      </c>
      <c r="L83" s="46"/>
      <c r="M83" s="46"/>
      <c r="N83" s="46"/>
      <c r="O83" s="50"/>
      <c r="P83" s="46"/>
      <c r="Q83" s="46"/>
      <c r="R83" s="46"/>
      <c r="S83" s="46"/>
      <c r="T83" s="46"/>
      <c r="U83" s="46"/>
      <c r="V83" s="50"/>
      <c r="W83" s="46"/>
      <c r="X83" s="46"/>
      <c r="Y83" s="46"/>
      <c r="Z83" s="46"/>
      <c r="AA83" s="46"/>
      <c r="AB83" s="46"/>
      <c r="AC83" s="46"/>
      <c r="AD83" s="50"/>
      <c r="AE83" s="51">
        <f t="shared" si="4"/>
        <v>0</v>
      </c>
      <c r="AF83" s="46"/>
    </row>
    <row r="84" spans="1:32" s="52" customFormat="1" ht="34.9" customHeight="1" x14ac:dyDescent="0.25">
      <c r="A84" s="53">
        <f t="shared" si="5"/>
        <v>79</v>
      </c>
      <c r="B84" s="54">
        <v>3160</v>
      </c>
      <c r="C84" s="55" t="s">
        <v>245</v>
      </c>
      <c r="D84" s="56" t="s">
        <v>246</v>
      </c>
      <c r="E84" s="45" t="s">
        <v>247</v>
      </c>
      <c r="F84" s="46">
        <v>2234.2199999999998</v>
      </c>
      <c r="G84" s="46">
        <v>2244.7199999999998</v>
      </c>
      <c r="H84" s="46">
        <v>2267.37</v>
      </c>
      <c r="I84" s="47">
        <f>F84+G84+H84</f>
        <v>6746.3099999999995</v>
      </c>
      <c r="J84" s="48"/>
      <c r="K84" s="49">
        <f t="shared" si="3"/>
        <v>6746.3099999999995</v>
      </c>
      <c r="L84" s="46"/>
      <c r="M84" s="46"/>
      <c r="N84" s="46"/>
      <c r="O84" s="50"/>
      <c r="P84" s="46"/>
      <c r="Q84" s="46"/>
      <c r="R84" s="46"/>
      <c r="S84" s="46"/>
      <c r="T84" s="46"/>
      <c r="U84" s="46"/>
      <c r="V84" s="50"/>
      <c r="W84" s="46"/>
      <c r="X84" s="46"/>
      <c r="Y84" s="46"/>
      <c r="Z84" s="46"/>
      <c r="AA84" s="46"/>
      <c r="AB84" s="46"/>
      <c r="AC84" s="46"/>
      <c r="AD84" s="50"/>
      <c r="AE84" s="51">
        <f t="shared" si="4"/>
        <v>0</v>
      </c>
      <c r="AF84" s="46"/>
    </row>
    <row r="85" spans="1:32" s="52" customFormat="1" ht="34.9" customHeight="1" x14ac:dyDescent="0.25">
      <c r="A85" s="53">
        <f t="shared" si="5"/>
        <v>80</v>
      </c>
      <c r="B85" s="54">
        <v>3161</v>
      </c>
      <c r="C85" s="55" t="s">
        <v>248</v>
      </c>
      <c r="D85" s="56" t="s">
        <v>249</v>
      </c>
      <c r="E85" s="45" t="s">
        <v>250</v>
      </c>
      <c r="F85" s="46">
        <v>1489.47</v>
      </c>
      <c r="G85" s="46">
        <v>1496.49</v>
      </c>
      <c r="H85" s="46">
        <v>1511.58</v>
      </c>
      <c r="I85" s="47">
        <f>F85+G85+H85</f>
        <v>4497.54</v>
      </c>
      <c r="J85" s="48"/>
      <c r="K85" s="49">
        <f t="shared" si="3"/>
        <v>4497.54</v>
      </c>
      <c r="L85" s="46"/>
      <c r="M85" s="46"/>
      <c r="N85" s="46"/>
      <c r="O85" s="50"/>
      <c r="P85" s="46"/>
      <c r="Q85" s="46"/>
      <c r="R85" s="46"/>
      <c r="S85" s="46"/>
      <c r="T85" s="46"/>
      <c r="U85" s="46"/>
      <c r="V85" s="50"/>
      <c r="W85" s="46"/>
      <c r="X85" s="46"/>
      <c r="Y85" s="46"/>
      <c r="Z85" s="46"/>
      <c r="AA85" s="46"/>
      <c r="AB85" s="46"/>
      <c r="AC85" s="46"/>
      <c r="AD85" s="50"/>
      <c r="AE85" s="51">
        <f t="shared" si="4"/>
        <v>0</v>
      </c>
      <c r="AF85" s="46"/>
    </row>
    <row r="86" spans="1:32" s="52" customFormat="1" ht="34.9" customHeight="1" x14ac:dyDescent="0.25">
      <c r="A86" s="53">
        <f t="shared" si="5"/>
        <v>81</v>
      </c>
      <c r="B86" s="54">
        <v>3162</v>
      </c>
      <c r="C86" s="55" t="s">
        <v>251</v>
      </c>
      <c r="D86" s="56" t="s">
        <v>252</v>
      </c>
      <c r="E86" s="45" t="s">
        <v>253</v>
      </c>
      <c r="F86" s="46">
        <v>2234.2199999999998</v>
      </c>
      <c r="G86" s="46">
        <v>2244.7199999999998</v>
      </c>
      <c r="H86" s="46">
        <v>2267.37</v>
      </c>
      <c r="I86" s="47">
        <f>F86+G86+H86</f>
        <v>6746.3099999999995</v>
      </c>
      <c r="J86" s="48"/>
      <c r="K86" s="49">
        <f t="shared" si="3"/>
        <v>6746.3099999999995</v>
      </c>
      <c r="L86" s="46"/>
      <c r="M86" s="46"/>
      <c r="N86" s="46"/>
      <c r="O86" s="50"/>
      <c r="P86" s="46"/>
      <c r="Q86" s="46"/>
      <c r="R86" s="46"/>
      <c r="S86" s="46"/>
      <c r="T86" s="46"/>
      <c r="U86" s="46"/>
      <c r="V86" s="50"/>
      <c r="W86" s="46"/>
      <c r="X86" s="46"/>
      <c r="Y86" s="46"/>
      <c r="Z86" s="46"/>
      <c r="AA86" s="46"/>
      <c r="AB86" s="46"/>
      <c r="AC86" s="46"/>
      <c r="AD86" s="50"/>
      <c r="AE86" s="51">
        <f t="shared" si="4"/>
        <v>0</v>
      </c>
      <c r="AF86" s="46"/>
    </row>
    <row r="87" spans="1:32" s="52" customFormat="1" ht="34.9" customHeight="1" x14ac:dyDescent="0.25">
      <c r="A87" s="53">
        <f t="shared" si="5"/>
        <v>82</v>
      </c>
      <c r="B87" s="54">
        <v>3163</v>
      </c>
      <c r="C87" s="55" t="s">
        <v>254</v>
      </c>
      <c r="D87" s="56" t="s">
        <v>255</v>
      </c>
      <c r="E87" s="45" t="s">
        <v>256</v>
      </c>
      <c r="F87" s="46">
        <v>3723.69</v>
      </c>
      <c r="G87" s="46">
        <v>3741.21</v>
      </c>
      <c r="H87" s="46">
        <v>3778.95</v>
      </c>
      <c r="I87" s="47">
        <f>F87+G87+H87</f>
        <v>11243.849999999999</v>
      </c>
      <c r="J87" s="48"/>
      <c r="K87" s="49">
        <f t="shared" si="3"/>
        <v>11243.849999999999</v>
      </c>
      <c r="L87" s="46"/>
      <c r="M87" s="46"/>
      <c r="N87" s="46"/>
      <c r="O87" s="50"/>
      <c r="P87" s="46"/>
      <c r="Q87" s="46"/>
      <c r="R87" s="46"/>
      <c r="S87" s="46"/>
      <c r="T87" s="46"/>
      <c r="U87" s="46"/>
      <c r="V87" s="50"/>
      <c r="W87" s="46"/>
      <c r="X87" s="46"/>
      <c r="Y87" s="46"/>
      <c r="Z87" s="46"/>
      <c r="AA87" s="46"/>
      <c r="AB87" s="46"/>
      <c r="AC87" s="46"/>
      <c r="AD87" s="50"/>
      <c r="AE87" s="51">
        <f t="shared" si="4"/>
        <v>0</v>
      </c>
      <c r="AF87" s="46"/>
    </row>
    <row r="88" spans="1:32" s="52" customFormat="1" ht="34.9" customHeight="1" x14ac:dyDescent="0.25">
      <c r="A88" s="53">
        <f t="shared" si="5"/>
        <v>83</v>
      </c>
      <c r="B88" s="54">
        <v>3164</v>
      </c>
      <c r="C88" s="55" t="s">
        <v>257</v>
      </c>
      <c r="D88" s="56" t="s">
        <v>258</v>
      </c>
      <c r="E88" s="45" t="s">
        <v>259</v>
      </c>
      <c r="F88" s="46">
        <v>1861.86</v>
      </c>
      <c r="G88" s="46">
        <v>1870.59</v>
      </c>
      <c r="H88" s="46">
        <v>1889.49</v>
      </c>
      <c r="I88" s="47">
        <f>F88+G88+H88</f>
        <v>5621.94</v>
      </c>
      <c r="J88" s="48"/>
      <c r="K88" s="49">
        <f t="shared" si="3"/>
        <v>5621.94</v>
      </c>
      <c r="L88" s="46"/>
      <c r="M88" s="46"/>
      <c r="N88" s="46"/>
      <c r="O88" s="50"/>
      <c r="P88" s="46"/>
      <c r="Q88" s="46"/>
      <c r="R88" s="46"/>
      <c r="S88" s="46"/>
      <c r="T88" s="46"/>
      <c r="U88" s="46"/>
      <c r="V88" s="50"/>
      <c r="W88" s="46"/>
      <c r="X88" s="46"/>
      <c r="Y88" s="46"/>
      <c r="Z88" s="46"/>
      <c r="AA88" s="46"/>
      <c r="AB88" s="46"/>
      <c r="AC88" s="46"/>
      <c r="AD88" s="50"/>
      <c r="AE88" s="51">
        <f t="shared" si="4"/>
        <v>0</v>
      </c>
      <c r="AF88" s="46"/>
    </row>
    <row r="89" spans="1:32" s="52" customFormat="1" ht="34.9" customHeight="1" x14ac:dyDescent="0.25">
      <c r="A89" s="53">
        <f t="shared" si="5"/>
        <v>84</v>
      </c>
      <c r="B89" s="54">
        <v>3165</v>
      </c>
      <c r="C89" s="55" t="s">
        <v>260</v>
      </c>
      <c r="D89" s="56" t="s">
        <v>261</v>
      </c>
      <c r="E89" s="45" t="s">
        <v>262</v>
      </c>
      <c r="F89" s="46">
        <v>1489.47</v>
      </c>
      <c r="G89" s="46">
        <v>1496.49</v>
      </c>
      <c r="H89" s="46">
        <v>1511.58</v>
      </c>
      <c r="I89" s="47">
        <f>F89+G89+H89</f>
        <v>4497.54</v>
      </c>
      <c r="J89" s="48"/>
      <c r="K89" s="49">
        <f t="shared" si="3"/>
        <v>4497.54</v>
      </c>
      <c r="L89" s="46"/>
      <c r="M89" s="46"/>
      <c r="N89" s="46"/>
      <c r="O89" s="50"/>
      <c r="P89" s="46"/>
      <c r="Q89" s="46"/>
      <c r="R89" s="46"/>
      <c r="S89" s="46"/>
      <c r="T89" s="46"/>
      <c r="U89" s="46"/>
      <c r="V89" s="50"/>
      <c r="W89" s="46"/>
      <c r="X89" s="46"/>
      <c r="Y89" s="46"/>
      <c r="Z89" s="46"/>
      <c r="AA89" s="46"/>
      <c r="AB89" s="46"/>
      <c r="AC89" s="46"/>
      <c r="AD89" s="50"/>
      <c r="AE89" s="51">
        <f t="shared" si="4"/>
        <v>0</v>
      </c>
      <c r="AF89" s="46"/>
    </row>
    <row r="90" spans="1:32" s="52" customFormat="1" ht="34.9" customHeight="1" x14ac:dyDescent="0.25">
      <c r="A90" s="53">
        <f t="shared" si="5"/>
        <v>85</v>
      </c>
      <c r="B90" s="54">
        <v>3168</v>
      </c>
      <c r="C90" s="55" t="s">
        <v>263</v>
      </c>
      <c r="D90" s="56" t="s">
        <v>264</v>
      </c>
      <c r="E90" s="45" t="s">
        <v>265</v>
      </c>
      <c r="F90" s="46">
        <v>1861.86</v>
      </c>
      <c r="G90" s="46">
        <v>1870.59</v>
      </c>
      <c r="H90" s="46">
        <v>1889.49</v>
      </c>
      <c r="I90" s="47">
        <f>F90+G90+H90</f>
        <v>5621.94</v>
      </c>
      <c r="J90" s="48"/>
      <c r="K90" s="49">
        <f t="shared" si="3"/>
        <v>5621.94</v>
      </c>
      <c r="L90" s="46"/>
      <c r="M90" s="46"/>
      <c r="N90" s="46"/>
      <c r="O90" s="50"/>
      <c r="P90" s="46"/>
      <c r="Q90" s="46"/>
      <c r="R90" s="46"/>
      <c r="S90" s="46"/>
      <c r="T90" s="46"/>
      <c r="U90" s="46"/>
      <c r="V90" s="50"/>
      <c r="W90" s="46"/>
      <c r="X90" s="46"/>
      <c r="Y90" s="46"/>
      <c r="Z90" s="46"/>
      <c r="AA90" s="46"/>
      <c r="AB90" s="46"/>
      <c r="AC90" s="46"/>
      <c r="AD90" s="50"/>
      <c r="AE90" s="51">
        <f t="shared" si="4"/>
        <v>0</v>
      </c>
      <c r="AF90" s="46"/>
    </row>
    <row r="91" spans="1:32" s="52" customFormat="1" ht="34.9" customHeight="1" x14ac:dyDescent="0.25">
      <c r="A91" s="53">
        <f t="shared" si="5"/>
        <v>86</v>
      </c>
      <c r="B91" s="54">
        <v>3169</v>
      </c>
      <c r="C91" s="55">
        <v>19510507</v>
      </c>
      <c r="D91" s="56" t="s">
        <v>266</v>
      </c>
      <c r="E91" s="45" t="s">
        <v>267</v>
      </c>
      <c r="F91" s="46">
        <v>1861.86</v>
      </c>
      <c r="G91" s="46">
        <v>1870.59</v>
      </c>
      <c r="H91" s="46">
        <v>1889.49</v>
      </c>
      <c r="I91" s="47">
        <f>F91+G91+H91</f>
        <v>5621.94</v>
      </c>
      <c r="J91" s="48"/>
      <c r="K91" s="49">
        <f t="shared" si="3"/>
        <v>5621.94</v>
      </c>
      <c r="L91" s="46"/>
      <c r="M91" s="46"/>
      <c r="N91" s="46"/>
      <c r="O91" s="50"/>
      <c r="P91" s="46"/>
      <c r="Q91" s="46"/>
      <c r="R91" s="46"/>
      <c r="S91" s="46"/>
      <c r="T91" s="46"/>
      <c r="U91" s="46"/>
      <c r="V91" s="50"/>
      <c r="W91" s="46"/>
      <c r="X91" s="46"/>
      <c r="Y91" s="46"/>
      <c r="Z91" s="46"/>
      <c r="AA91" s="46"/>
      <c r="AB91" s="46"/>
      <c r="AC91" s="46"/>
      <c r="AD91" s="50"/>
      <c r="AE91" s="51">
        <f t="shared" si="4"/>
        <v>0</v>
      </c>
      <c r="AF91" s="46"/>
    </row>
    <row r="92" spans="1:32" s="52" customFormat="1" ht="34.9" customHeight="1" x14ac:dyDescent="0.25">
      <c r="A92" s="53">
        <f t="shared" si="5"/>
        <v>87</v>
      </c>
      <c r="B92" s="54">
        <v>3170</v>
      </c>
      <c r="C92" s="55" t="s">
        <v>268</v>
      </c>
      <c r="D92" s="56" t="s">
        <v>269</v>
      </c>
      <c r="E92" s="45" t="s">
        <v>270</v>
      </c>
      <c r="F92" s="46">
        <v>9495.4500000000007</v>
      </c>
      <c r="G92" s="46">
        <v>9540.06</v>
      </c>
      <c r="H92" s="46">
        <v>9636.36</v>
      </c>
      <c r="I92" s="47">
        <f>F92+G92+H92</f>
        <v>28671.870000000003</v>
      </c>
      <c r="J92" s="48"/>
      <c r="K92" s="49">
        <f t="shared" si="3"/>
        <v>28671.870000000003</v>
      </c>
      <c r="L92" s="46"/>
      <c r="M92" s="46"/>
      <c r="N92" s="46"/>
      <c r="O92" s="50"/>
      <c r="P92" s="46"/>
      <c r="Q92" s="46"/>
      <c r="R92" s="46"/>
      <c r="S92" s="46"/>
      <c r="T92" s="46"/>
      <c r="U92" s="46"/>
      <c r="V92" s="50"/>
      <c r="W92" s="46"/>
      <c r="X92" s="46"/>
      <c r="Y92" s="46"/>
      <c r="Z92" s="46"/>
      <c r="AA92" s="46"/>
      <c r="AB92" s="46"/>
      <c r="AC92" s="46"/>
      <c r="AD92" s="50"/>
      <c r="AE92" s="51">
        <f t="shared" si="4"/>
        <v>0</v>
      </c>
      <c r="AF92" s="46"/>
    </row>
    <row r="93" spans="1:32" s="52" customFormat="1" ht="34.9" customHeight="1" x14ac:dyDescent="0.25">
      <c r="A93" s="53">
        <f t="shared" si="5"/>
        <v>88</v>
      </c>
      <c r="B93" s="54">
        <v>3171</v>
      </c>
      <c r="C93" s="59" t="s">
        <v>271</v>
      </c>
      <c r="D93" s="56" t="s">
        <v>272</v>
      </c>
      <c r="E93" s="45" t="s">
        <v>273</v>
      </c>
      <c r="F93" s="46">
        <v>2234.2199999999998</v>
      </c>
      <c r="G93" s="46">
        <v>2244.7199999999998</v>
      </c>
      <c r="H93" s="46">
        <v>2267.37</v>
      </c>
      <c r="I93" s="47">
        <f>F93+G93+H93</f>
        <v>6746.3099999999995</v>
      </c>
      <c r="J93" s="48"/>
      <c r="K93" s="49">
        <f t="shared" si="3"/>
        <v>6746.3099999999995</v>
      </c>
      <c r="L93" s="46"/>
      <c r="M93" s="46"/>
      <c r="N93" s="46"/>
      <c r="O93" s="50"/>
      <c r="P93" s="46"/>
      <c r="Q93" s="46"/>
      <c r="R93" s="46"/>
      <c r="S93" s="46"/>
      <c r="T93" s="46"/>
      <c r="U93" s="46"/>
      <c r="V93" s="50"/>
      <c r="W93" s="46"/>
      <c r="X93" s="46"/>
      <c r="Y93" s="46"/>
      <c r="Z93" s="46"/>
      <c r="AA93" s="46"/>
      <c r="AB93" s="46"/>
      <c r="AC93" s="46"/>
      <c r="AD93" s="50"/>
      <c r="AE93" s="51">
        <f t="shared" si="4"/>
        <v>0</v>
      </c>
      <c r="AF93" s="46"/>
    </row>
    <row r="94" spans="1:32" s="52" customFormat="1" ht="34.9" customHeight="1" x14ac:dyDescent="0.25">
      <c r="A94" s="53">
        <f t="shared" si="5"/>
        <v>89</v>
      </c>
      <c r="B94" s="54">
        <v>3172</v>
      </c>
      <c r="C94" s="55" t="s">
        <v>274</v>
      </c>
      <c r="D94" s="56" t="s">
        <v>275</v>
      </c>
      <c r="E94" s="45" t="s">
        <v>276</v>
      </c>
      <c r="F94" s="46">
        <v>1489.47</v>
      </c>
      <c r="G94" s="46">
        <v>1496.49</v>
      </c>
      <c r="H94" s="46">
        <v>1511.58</v>
      </c>
      <c r="I94" s="47">
        <f>F94+G94+H94</f>
        <v>4497.54</v>
      </c>
      <c r="J94" s="48"/>
      <c r="K94" s="49">
        <f t="shared" si="3"/>
        <v>4497.54</v>
      </c>
      <c r="L94" s="46"/>
      <c r="M94" s="46"/>
      <c r="N94" s="46"/>
      <c r="O94" s="50"/>
      <c r="P94" s="46"/>
      <c r="Q94" s="46"/>
      <c r="R94" s="46"/>
      <c r="S94" s="46"/>
      <c r="T94" s="46"/>
      <c r="U94" s="46"/>
      <c r="V94" s="50"/>
      <c r="W94" s="46"/>
      <c r="X94" s="46"/>
      <c r="Y94" s="46"/>
      <c r="Z94" s="46"/>
      <c r="AA94" s="46"/>
      <c r="AB94" s="46"/>
      <c r="AC94" s="46"/>
      <c r="AD94" s="50"/>
      <c r="AE94" s="51">
        <f t="shared" si="4"/>
        <v>0</v>
      </c>
      <c r="AF94" s="46"/>
    </row>
    <row r="95" spans="1:32" s="52" customFormat="1" ht="34.9" customHeight="1" x14ac:dyDescent="0.25">
      <c r="A95" s="53">
        <f t="shared" si="5"/>
        <v>90</v>
      </c>
      <c r="B95" s="54">
        <v>3173</v>
      </c>
      <c r="C95" s="55" t="s">
        <v>277</v>
      </c>
      <c r="D95" s="56" t="s">
        <v>278</v>
      </c>
      <c r="E95" s="45" t="s">
        <v>279</v>
      </c>
      <c r="F95" s="46">
        <v>2792.79</v>
      </c>
      <c r="G95" s="46">
        <v>2805.9</v>
      </c>
      <c r="H95" s="46">
        <v>2834.25</v>
      </c>
      <c r="I95" s="47">
        <f>F95+G95+H95</f>
        <v>8432.94</v>
      </c>
      <c r="J95" s="48"/>
      <c r="K95" s="49">
        <f t="shared" si="3"/>
        <v>8432.94</v>
      </c>
      <c r="L95" s="46"/>
      <c r="M95" s="46"/>
      <c r="N95" s="46"/>
      <c r="O95" s="50"/>
      <c r="P95" s="46"/>
      <c r="Q95" s="46"/>
      <c r="R95" s="46"/>
      <c r="S95" s="46"/>
      <c r="T95" s="46"/>
      <c r="U95" s="46"/>
      <c r="V95" s="50"/>
      <c r="W95" s="46"/>
      <c r="X95" s="46"/>
      <c r="Y95" s="46"/>
      <c r="Z95" s="46"/>
      <c r="AA95" s="46"/>
      <c r="AB95" s="46"/>
      <c r="AC95" s="46"/>
      <c r="AD95" s="50"/>
      <c r="AE95" s="51">
        <f t="shared" si="4"/>
        <v>0</v>
      </c>
      <c r="AF95" s="46"/>
    </row>
    <row r="96" spans="1:32" s="52" customFormat="1" ht="34.9" customHeight="1" x14ac:dyDescent="0.25">
      <c r="A96" s="53">
        <f t="shared" si="5"/>
        <v>91</v>
      </c>
      <c r="B96" s="54">
        <v>3175</v>
      </c>
      <c r="C96" s="55">
        <v>21277137</v>
      </c>
      <c r="D96" s="56" t="s">
        <v>280</v>
      </c>
      <c r="E96" s="45" t="s">
        <v>281</v>
      </c>
      <c r="F96" s="46">
        <v>4468.4399999999996</v>
      </c>
      <c r="G96" s="46">
        <v>4489.4399999999996</v>
      </c>
      <c r="H96" s="46">
        <v>4534.74</v>
      </c>
      <c r="I96" s="47">
        <f>F96+G96+H96</f>
        <v>13492.619999999999</v>
      </c>
      <c r="J96" s="48"/>
      <c r="K96" s="49">
        <f t="shared" si="3"/>
        <v>13492.619999999999</v>
      </c>
      <c r="L96" s="46"/>
      <c r="M96" s="46"/>
      <c r="N96" s="46"/>
      <c r="O96" s="50"/>
      <c r="P96" s="46"/>
      <c r="Q96" s="46"/>
      <c r="R96" s="46"/>
      <c r="S96" s="46"/>
      <c r="T96" s="46"/>
      <c r="U96" s="46"/>
      <c r="V96" s="50"/>
      <c r="W96" s="46"/>
      <c r="X96" s="46"/>
      <c r="Y96" s="46"/>
      <c r="Z96" s="46"/>
      <c r="AA96" s="46"/>
      <c r="AB96" s="46"/>
      <c r="AC96" s="46"/>
      <c r="AD96" s="50"/>
      <c r="AE96" s="51">
        <f t="shared" si="4"/>
        <v>0</v>
      </c>
      <c r="AF96" s="46"/>
    </row>
    <row r="97" spans="1:32" s="52" customFormat="1" ht="34.9" customHeight="1" x14ac:dyDescent="0.25">
      <c r="A97" s="53">
        <f t="shared" si="5"/>
        <v>92</v>
      </c>
      <c r="B97" s="54">
        <v>3176</v>
      </c>
      <c r="C97" s="55" t="s">
        <v>282</v>
      </c>
      <c r="D97" s="56" t="s">
        <v>283</v>
      </c>
      <c r="E97" s="45" t="s">
        <v>284</v>
      </c>
      <c r="F97" s="46">
        <v>1489.47</v>
      </c>
      <c r="G97" s="46">
        <v>1496.49</v>
      </c>
      <c r="H97" s="46">
        <v>1511.58</v>
      </c>
      <c r="I97" s="47">
        <f>F97+G97+H97</f>
        <v>4497.54</v>
      </c>
      <c r="J97" s="48"/>
      <c r="K97" s="49">
        <f t="shared" si="3"/>
        <v>4497.54</v>
      </c>
      <c r="L97" s="46"/>
      <c r="M97" s="46"/>
      <c r="N97" s="46"/>
      <c r="O97" s="50"/>
      <c r="P97" s="46"/>
      <c r="Q97" s="46"/>
      <c r="R97" s="46"/>
      <c r="S97" s="46"/>
      <c r="T97" s="46"/>
      <c r="U97" s="46"/>
      <c r="V97" s="50"/>
      <c r="W97" s="46"/>
      <c r="X97" s="46"/>
      <c r="Y97" s="46"/>
      <c r="Z97" s="46"/>
      <c r="AA97" s="46"/>
      <c r="AB97" s="46"/>
      <c r="AC97" s="46"/>
      <c r="AD97" s="50"/>
      <c r="AE97" s="51">
        <f t="shared" si="4"/>
        <v>0</v>
      </c>
      <c r="AF97" s="46"/>
    </row>
    <row r="98" spans="1:32" s="52" customFormat="1" ht="34.9" customHeight="1" x14ac:dyDescent="0.25">
      <c r="A98" s="53">
        <f t="shared" si="5"/>
        <v>93</v>
      </c>
      <c r="B98" s="54">
        <v>3178</v>
      </c>
      <c r="C98" s="55" t="s">
        <v>285</v>
      </c>
      <c r="D98" s="56" t="s">
        <v>286</v>
      </c>
      <c r="E98" s="45" t="s">
        <v>287</v>
      </c>
      <c r="F98" s="46">
        <v>2234.2199999999998</v>
      </c>
      <c r="G98" s="46">
        <v>2244.7199999999998</v>
      </c>
      <c r="H98" s="46">
        <v>2267.37</v>
      </c>
      <c r="I98" s="47">
        <f>F98+G98+H98</f>
        <v>6746.3099999999995</v>
      </c>
      <c r="J98" s="48"/>
      <c r="K98" s="49">
        <f t="shared" si="3"/>
        <v>6746.3099999999995</v>
      </c>
      <c r="L98" s="46"/>
      <c r="M98" s="46"/>
      <c r="N98" s="46"/>
      <c r="O98" s="50"/>
      <c r="P98" s="46"/>
      <c r="Q98" s="46"/>
      <c r="R98" s="46"/>
      <c r="S98" s="46"/>
      <c r="T98" s="46"/>
      <c r="U98" s="46"/>
      <c r="V98" s="50"/>
      <c r="W98" s="46"/>
      <c r="X98" s="46"/>
      <c r="Y98" s="46"/>
      <c r="Z98" s="46"/>
      <c r="AA98" s="46"/>
      <c r="AB98" s="46"/>
      <c r="AC98" s="46"/>
      <c r="AD98" s="50"/>
      <c r="AE98" s="51">
        <f t="shared" si="4"/>
        <v>0</v>
      </c>
      <c r="AF98" s="46"/>
    </row>
    <row r="99" spans="1:32" s="52" customFormat="1" ht="34.9" customHeight="1" x14ac:dyDescent="0.25">
      <c r="A99" s="53">
        <f t="shared" si="5"/>
        <v>94</v>
      </c>
      <c r="B99" s="54">
        <v>3179</v>
      </c>
      <c r="C99" s="55" t="s">
        <v>288</v>
      </c>
      <c r="D99" s="56" t="s">
        <v>289</v>
      </c>
      <c r="E99" s="45" t="s">
        <v>290</v>
      </c>
      <c r="F99" s="46">
        <v>8678.7899999999991</v>
      </c>
      <c r="G99" s="46">
        <v>9727.11</v>
      </c>
      <c r="H99" s="46">
        <v>9825.2999999999993</v>
      </c>
      <c r="I99" s="47">
        <f>F99+G99+H99</f>
        <v>28231.200000000001</v>
      </c>
      <c r="J99" s="48"/>
      <c r="K99" s="49">
        <f t="shared" si="3"/>
        <v>28231.200000000001</v>
      </c>
      <c r="L99" s="46"/>
      <c r="M99" s="46"/>
      <c r="N99" s="46"/>
      <c r="O99" s="50"/>
      <c r="P99" s="46"/>
      <c r="Q99" s="46"/>
      <c r="R99" s="46"/>
      <c r="S99" s="46"/>
      <c r="T99" s="46"/>
      <c r="U99" s="46"/>
      <c r="V99" s="50"/>
      <c r="W99" s="46"/>
      <c r="X99" s="46"/>
      <c r="Y99" s="46"/>
      <c r="Z99" s="46"/>
      <c r="AA99" s="46"/>
      <c r="AB99" s="46"/>
      <c r="AC99" s="46"/>
      <c r="AD99" s="50"/>
      <c r="AE99" s="51">
        <f t="shared" si="4"/>
        <v>0</v>
      </c>
      <c r="AF99" s="46"/>
    </row>
    <row r="100" spans="1:32" s="52" customFormat="1" ht="34.9" customHeight="1" x14ac:dyDescent="0.25">
      <c r="A100" s="53">
        <f t="shared" si="5"/>
        <v>95</v>
      </c>
      <c r="B100" s="54">
        <v>3181</v>
      </c>
      <c r="C100" s="55" t="s">
        <v>291</v>
      </c>
      <c r="D100" s="56" t="s">
        <v>292</v>
      </c>
      <c r="E100" s="45" t="s">
        <v>293</v>
      </c>
      <c r="F100" s="46">
        <v>4468.4399999999996</v>
      </c>
      <c r="G100" s="46">
        <v>4489.4399999999996</v>
      </c>
      <c r="H100" s="46">
        <v>4534.74</v>
      </c>
      <c r="I100" s="47">
        <f>F100+G100+H100</f>
        <v>13492.619999999999</v>
      </c>
      <c r="J100" s="48"/>
      <c r="K100" s="49">
        <f t="shared" si="3"/>
        <v>13492.619999999999</v>
      </c>
      <c r="L100" s="46"/>
      <c r="M100" s="46"/>
      <c r="N100" s="46"/>
      <c r="O100" s="50"/>
      <c r="P100" s="46"/>
      <c r="Q100" s="46"/>
      <c r="R100" s="46"/>
      <c r="S100" s="46"/>
      <c r="T100" s="46"/>
      <c r="U100" s="46"/>
      <c r="V100" s="50"/>
      <c r="W100" s="46"/>
      <c r="X100" s="46"/>
      <c r="Y100" s="46"/>
      <c r="Z100" s="46"/>
      <c r="AA100" s="46"/>
      <c r="AB100" s="46"/>
      <c r="AC100" s="46"/>
      <c r="AD100" s="50"/>
      <c r="AE100" s="51">
        <f t="shared" si="4"/>
        <v>0</v>
      </c>
      <c r="AF100" s="46"/>
    </row>
    <row r="101" spans="1:32" s="52" customFormat="1" ht="34.9" customHeight="1" x14ac:dyDescent="0.25">
      <c r="A101" s="53">
        <f t="shared" si="5"/>
        <v>96</v>
      </c>
      <c r="B101" s="54">
        <v>3182</v>
      </c>
      <c r="C101" s="55" t="s">
        <v>294</v>
      </c>
      <c r="D101" s="56" t="s">
        <v>295</v>
      </c>
      <c r="E101" s="45" t="s">
        <v>296</v>
      </c>
      <c r="F101" s="46">
        <v>2234.2199999999998</v>
      </c>
      <c r="G101" s="46">
        <v>2244.7199999999998</v>
      </c>
      <c r="H101" s="46">
        <v>2267.37</v>
      </c>
      <c r="I101" s="47">
        <f>F101+G101+H101</f>
        <v>6746.3099999999995</v>
      </c>
      <c r="J101" s="48"/>
      <c r="K101" s="49">
        <f t="shared" si="3"/>
        <v>6746.3099999999995</v>
      </c>
      <c r="L101" s="46"/>
      <c r="M101" s="46"/>
      <c r="N101" s="46"/>
      <c r="O101" s="50"/>
      <c r="P101" s="46"/>
      <c r="Q101" s="46"/>
      <c r="R101" s="46"/>
      <c r="S101" s="46"/>
      <c r="T101" s="46"/>
      <c r="U101" s="46"/>
      <c r="V101" s="50"/>
      <c r="W101" s="46"/>
      <c r="X101" s="46"/>
      <c r="Y101" s="46"/>
      <c r="Z101" s="46"/>
      <c r="AA101" s="46"/>
      <c r="AB101" s="46"/>
      <c r="AC101" s="46"/>
      <c r="AD101" s="50"/>
      <c r="AE101" s="51">
        <f t="shared" si="4"/>
        <v>0</v>
      </c>
      <c r="AF101" s="46"/>
    </row>
    <row r="102" spans="1:32" s="52" customFormat="1" ht="34.9" customHeight="1" x14ac:dyDescent="0.25">
      <c r="A102" s="53">
        <f t="shared" si="5"/>
        <v>97</v>
      </c>
      <c r="B102" s="54">
        <v>3185</v>
      </c>
      <c r="C102" s="55" t="s">
        <v>297</v>
      </c>
      <c r="D102" s="56" t="s">
        <v>298</v>
      </c>
      <c r="E102" s="45" t="s">
        <v>299</v>
      </c>
      <c r="F102" s="46">
        <v>1861.86</v>
      </c>
      <c r="G102" s="46">
        <v>1870.59</v>
      </c>
      <c r="H102" s="46">
        <v>1889.49</v>
      </c>
      <c r="I102" s="47">
        <f>F102+G102+H102</f>
        <v>5621.94</v>
      </c>
      <c r="J102" s="48"/>
      <c r="K102" s="49">
        <f t="shared" si="3"/>
        <v>5621.94</v>
      </c>
      <c r="L102" s="46"/>
      <c r="M102" s="46"/>
      <c r="N102" s="46"/>
      <c r="O102" s="50"/>
      <c r="P102" s="46"/>
      <c r="Q102" s="46"/>
      <c r="R102" s="46"/>
      <c r="S102" s="46"/>
      <c r="T102" s="46"/>
      <c r="U102" s="46"/>
      <c r="V102" s="50"/>
      <c r="W102" s="46"/>
      <c r="X102" s="46"/>
      <c r="Y102" s="46"/>
      <c r="Z102" s="46"/>
      <c r="AA102" s="46"/>
      <c r="AB102" s="46"/>
      <c r="AC102" s="46"/>
      <c r="AD102" s="50"/>
      <c r="AE102" s="51">
        <f t="shared" si="4"/>
        <v>0</v>
      </c>
      <c r="AF102" s="46"/>
    </row>
    <row r="103" spans="1:32" s="52" customFormat="1" ht="34.9" customHeight="1" x14ac:dyDescent="0.25">
      <c r="A103" s="53">
        <f t="shared" si="5"/>
        <v>98</v>
      </c>
      <c r="B103" s="54">
        <v>3187</v>
      </c>
      <c r="C103" s="55" t="s">
        <v>300</v>
      </c>
      <c r="D103" s="56" t="s">
        <v>301</v>
      </c>
      <c r="E103" s="71" t="s">
        <v>302</v>
      </c>
      <c r="F103" s="46">
        <v>2978.94</v>
      </c>
      <c r="G103" s="46">
        <v>2992.98</v>
      </c>
      <c r="H103" s="46">
        <v>3023.16</v>
      </c>
      <c r="I103" s="47">
        <f>F103+G103+H103</f>
        <v>8995.08</v>
      </c>
      <c r="J103" s="48"/>
      <c r="K103" s="49">
        <f t="shared" si="3"/>
        <v>8995.08</v>
      </c>
      <c r="L103" s="46"/>
      <c r="M103" s="46"/>
      <c r="N103" s="46"/>
      <c r="O103" s="50"/>
      <c r="P103" s="46"/>
      <c r="Q103" s="46"/>
      <c r="R103" s="46"/>
      <c r="S103" s="46"/>
      <c r="T103" s="46"/>
      <c r="U103" s="46"/>
      <c r="V103" s="50"/>
      <c r="W103" s="46"/>
      <c r="X103" s="46"/>
      <c r="Y103" s="46"/>
      <c r="Z103" s="46"/>
      <c r="AA103" s="46"/>
      <c r="AB103" s="46"/>
      <c r="AC103" s="46"/>
      <c r="AD103" s="50"/>
      <c r="AE103" s="51">
        <f t="shared" si="4"/>
        <v>0</v>
      </c>
      <c r="AF103" s="46"/>
    </row>
    <row r="104" spans="1:32" s="52" customFormat="1" ht="34.9" customHeight="1" x14ac:dyDescent="0.25">
      <c r="A104" s="53">
        <f t="shared" si="5"/>
        <v>99</v>
      </c>
      <c r="B104" s="54">
        <v>3189</v>
      </c>
      <c r="C104" s="55" t="s">
        <v>303</v>
      </c>
      <c r="D104" s="56" t="s">
        <v>304</v>
      </c>
      <c r="E104" s="45" t="s">
        <v>305</v>
      </c>
      <c r="F104" s="46">
        <v>3723.69</v>
      </c>
      <c r="G104" s="46">
        <v>3741.21</v>
      </c>
      <c r="H104" s="46">
        <v>3778.95</v>
      </c>
      <c r="I104" s="47">
        <f>F104+G104+H104</f>
        <v>11243.849999999999</v>
      </c>
      <c r="J104" s="48"/>
      <c r="K104" s="49">
        <f t="shared" si="3"/>
        <v>11243.849999999999</v>
      </c>
      <c r="L104" s="46"/>
      <c r="M104" s="46"/>
      <c r="N104" s="46"/>
      <c r="O104" s="50"/>
      <c r="P104" s="46"/>
      <c r="Q104" s="46"/>
      <c r="R104" s="46"/>
      <c r="S104" s="46"/>
      <c r="T104" s="46"/>
      <c r="U104" s="46"/>
      <c r="V104" s="50"/>
      <c r="W104" s="46"/>
      <c r="X104" s="46"/>
      <c r="Y104" s="46"/>
      <c r="Z104" s="46"/>
      <c r="AA104" s="46"/>
      <c r="AB104" s="46"/>
      <c r="AC104" s="46"/>
      <c r="AD104" s="50"/>
      <c r="AE104" s="51">
        <f t="shared" si="4"/>
        <v>0</v>
      </c>
      <c r="AF104" s="46"/>
    </row>
    <row r="105" spans="1:32" s="52" customFormat="1" ht="34.9" customHeight="1" x14ac:dyDescent="0.25">
      <c r="A105" s="53">
        <f t="shared" si="5"/>
        <v>100</v>
      </c>
      <c r="B105" s="54">
        <v>3190</v>
      </c>
      <c r="C105" s="55" t="s">
        <v>306</v>
      </c>
      <c r="D105" s="56" t="s">
        <v>307</v>
      </c>
      <c r="E105" s="45" t="s">
        <v>308</v>
      </c>
      <c r="F105" s="46">
        <v>4840.8</v>
      </c>
      <c r="G105" s="46">
        <v>4863.57</v>
      </c>
      <c r="H105" s="46">
        <v>4912.6499999999996</v>
      </c>
      <c r="I105" s="47">
        <f>F105+G105+H105</f>
        <v>14617.019999999999</v>
      </c>
      <c r="J105" s="48"/>
      <c r="K105" s="49">
        <f t="shared" si="3"/>
        <v>14617.019999999999</v>
      </c>
      <c r="L105" s="46"/>
      <c r="M105" s="46"/>
      <c r="N105" s="46"/>
      <c r="O105" s="50"/>
      <c r="P105" s="46"/>
      <c r="Q105" s="46"/>
      <c r="R105" s="46"/>
      <c r="S105" s="46"/>
      <c r="T105" s="46"/>
      <c r="U105" s="46"/>
      <c r="V105" s="50"/>
      <c r="W105" s="46"/>
      <c r="X105" s="46"/>
      <c r="Y105" s="46"/>
      <c r="Z105" s="46"/>
      <c r="AA105" s="46"/>
      <c r="AB105" s="46"/>
      <c r="AC105" s="46"/>
      <c r="AD105" s="50"/>
      <c r="AE105" s="51">
        <f t="shared" si="4"/>
        <v>0</v>
      </c>
      <c r="AF105" s="46"/>
    </row>
    <row r="106" spans="1:32" s="78" customFormat="1" ht="34.9" customHeight="1" x14ac:dyDescent="0.25">
      <c r="A106" s="60">
        <f t="shared" si="5"/>
        <v>101</v>
      </c>
      <c r="B106" s="72">
        <v>3191</v>
      </c>
      <c r="C106" s="62" t="s">
        <v>309</v>
      </c>
      <c r="D106" s="63" t="s">
        <v>310</v>
      </c>
      <c r="E106" s="73" t="s">
        <v>311</v>
      </c>
      <c r="F106" s="74">
        <v>1861.86</v>
      </c>
      <c r="G106" s="74">
        <v>1870.59</v>
      </c>
      <c r="H106" s="74">
        <v>0</v>
      </c>
      <c r="I106" s="66">
        <f>F106+G106+H106</f>
        <v>3732.45</v>
      </c>
      <c r="J106" s="75"/>
      <c r="K106" s="76">
        <f t="shared" si="3"/>
        <v>3732.45</v>
      </c>
      <c r="L106" s="74"/>
      <c r="M106" s="74"/>
      <c r="N106" s="74"/>
      <c r="O106" s="77"/>
      <c r="P106" s="74"/>
      <c r="Q106" s="74"/>
      <c r="R106" s="74"/>
      <c r="S106" s="74"/>
      <c r="T106" s="74"/>
      <c r="U106" s="74"/>
      <c r="V106" s="77"/>
      <c r="W106" s="74"/>
      <c r="X106" s="74"/>
      <c r="Y106" s="74"/>
      <c r="Z106" s="74"/>
      <c r="AA106" s="74"/>
      <c r="AB106" s="74"/>
      <c r="AC106" s="74"/>
      <c r="AD106" s="77"/>
      <c r="AE106" s="77">
        <f t="shared" si="4"/>
        <v>0</v>
      </c>
      <c r="AF106" s="74"/>
    </row>
    <row r="107" spans="1:32" s="52" customFormat="1" ht="34.9" customHeight="1" x14ac:dyDescent="0.25">
      <c r="A107" s="53">
        <f t="shared" si="5"/>
        <v>102</v>
      </c>
      <c r="B107" s="54">
        <v>3193</v>
      </c>
      <c r="C107" s="55" t="s">
        <v>312</v>
      </c>
      <c r="D107" s="56" t="s">
        <v>313</v>
      </c>
      <c r="E107" s="45" t="s">
        <v>314</v>
      </c>
      <c r="F107" s="46">
        <v>4468.41</v>
      </c>
      <c r="G107" s="46">
        <v>4489.47</v>
      </c>
      <c r="H107" s="46">
        <v>4534.74</v>
      </c>
      <c r="I107" s="47">
        <f>F107+G107+H107</f>
        <v>13492.62</v>
      </c>
      <c r="J107" s="48"/>
      <c r="K107" s="49">
        <f t="shared" si="3"/>
        <v>13492.62</v>
      </c>
      <c r="L107" s="46"/>
      <c r="M107" s="46"/>
      <c r="N107" s="46"/>
      <c r="O107" s="50"/>
      <c r="P107" s="46"/>
      <c r="Q107" s="46"/>
      <c r="R107" s="46"/>
      <c r="S107" s="46"/>
      <c r="T107" s="46"/>
      <c r="U107" s="46"/>
      <c r="V107" s="50"/>
      <c r="W107" s="46"/>
      <c r="X107" s="46"/>
      <c r="Y107" s="46"/>
      <c r="Z107" s="46"/>
      <c r="AA107" s="46"/>
      <c r="AB107" s="46"/>
      <c r="AC107" s="46"/>
      <c r="AD107" s="50"/>
      <c r="AE107" s="51">
        <f t="shared" si="4"/>
        <v>0</v>
      </c>
      <c r="AF107" s="46"/>
    </row>
    <row r="108" spans="1:32" s="52" customFormat="1" ht="34.9" customHeight="1" x14ac:dyDescent="0.25">
      <c r="A108" s="53">
        <f t="shared" si="5"/>
        <v>103</v>
      </c>
      <c r="B108" s="54">
        <v>3196</v>
      </c>
      <c r="C108" s="55" t="s">
        <v>315</v>
      </c>
      <c r="D108" s="56" t="s">
        <v>316</v>
      </c>
      <c r="E108" s="45" t="s">
        <v>317</v>
      </c>
      <c r="F108" s="46">
        <v>3351.33</v>
      </c>
      <c r="G108" s="46">
        <v>3367.08</v>
      </c>
      <c r="H108" s="46">
        <v>3401.07</v>
      </c>
      <c r="I108" s="47">
        <f>F108+G108+H108</f>
        <v>10119.48</v>
      </c>
      <c r="J108" s="48"/>
      <c r="K108" s="49">
        <f t="shared" si="3"/>
        <v>10119.48</v>
      </c>
      <c r="L108" s="46"/>
      <c r="M108" s="46"/>
      <c r="N108" s="46"/>
      <c r="O108" s="50"/>
      <c r="P108" s="46"/>
      <c r="Q108" s="46"/>
      <c r="R108" s="46"/>
      <c r="S108" s="46"/>
      <c r="T108" s="46"/>
      <c r="U108" s="46"/>
      <c r="V108" s="50"/>
      <c r="W108" s="46"/>
      <c r="X108" s="46"/>
      <c r="Y108" s="46"/>
      <c r="Z108" s="46"/>
      <c r="AA108" s="46"/>
      <c r="AB108" s="46"/>
      <c r="AC108" s="46"/>
      <c r="AD108" s="50"/>
      <c r="AE108" s="51">
        <f t="shared" si="4"/>
        <v>0</v>
      </c>
      <c r="AF108" s="46"/>
    </row>
    <row r="109" spans="1:32" s="52" customFormat="1" ht="34.9" customHeight="1" x14ac:dyDescent="0.25">
      <c r="A109" s="53">
        <f t="shared" si="5"/>
        <v>104</v>
      </c>
      <c r="B109" s="54">
        <v>3197</v>
      </c>
      <c r="C109" s="55" t="s">
        <v>318</v>
      </c>
      <c r="D109" s="56" t="s">
        <v>319</v>
      </c>
      <c r="E109" s="45" t="s">
        <v>320</v>
      </c>
      <c r="F109" s="46">
        <v>1489.47</v>
      </c>
      <c r="G109" s="46">
        <v>1496.49</v>
      </c>
      <c r="H109" s="46">
        <v>1511.58</v>
      </c>
      <c r="I109" s="47">
        <f>F109+G109+H109</f>
        <v>4497.54</v>
      </c>
      <c r="J109" s="48"/>
      <c r="K109" s="49">
        <f t="shared" si="3"/>
        <v>4497.54</v>
      </c>
      <c r="L109" s="46"/>
      <c r="M109" s="46"/>
      <c r="N109" s="46"/>
      <c r="O109" s="50"/>
      <c r="P109" s="46"/>
      <c r="Q109" s="46"/>
      <c r="R109" s="46"/>
      <c r="S109" s="46"/>
      <c r="T109" s="46"/>
      <c r="U109" s="46"/>
      <c r="V109" s="50"/>
      <c r="W109" s="46"/>
      <c r="X109" s="46"/>
      <c r="Y109" s="46"/>
      <c r="Z109" s="46"/>
      <c r="AA109" s="46"/>
      <c r="AB109" s="46"/>
      <c r="AC109" s="46"/>
      <c r="AD109" s="50"/>
      <c r="AE109" s="51">
        <f t="shared" si="4"/>
        <v>0</v>
      </c>
      <c r="AF109" s="46"/>
    </row>
    <row r="110" spans="1:32" s="52" customFormat="1" ht="34.9" customHeight="1" x14ac:dyDescent="0.25">
      <c r="A110" s="53">
        <f t="shared" si="5"/>
        <v>105</v>
      </c>
      <c r="B110" s="54">
        <v>3198</v>
      </c>
      <c r="C110" s="55" t="s">
        <v>321</v>
      </c>
      <c r="D110" s="56" t="s">
        <v>322</v>
      </c>
      <c r="E110" s="45" t="s">
        <v>323</v>
      </c>
      <c r="F110" s="46">
        <v>2792.79</v>
      </c>
      <c r="G110" s="46">
        <v>2805.9</v>
      </c>
      <c r="H110" s="46">
        <v>2834.25</v>
      </c>
      <c r="I110" s="47">
        <f>F110+G110+H110</f>
        <v>8432.94</v>
      </c>
      <c r="J110" s="48"/>
      <c r="K110" s="49">
        <f t="shared" si="3"/>
        <v>8432.94</v>
      </c>
      <c r="L110" s="46"/>
      <c r="M110" s="46"/>
      <c r="N110" s="46"/>
      <c r="O110" s="50"/>
      <c r="P110" s="46"/>
      <c r="Q110" s="46"/>
      <c r="R110" s="46"/>
      <c r="S110" s="46"/>
      <c r="T110" s="46"/>
      <c r="U110" s="46"/>
      <c r="V110" s="50"/>
      <c r="W110" s="46"/>
      <c r="X110" s="46"/>
      <c r="Y110" s="46"/>
      <c r="Z110" s="46"/>
      <c r="AA110" s="46"/>
      <c r="AB110" s="46"/>
      <c r="AC110" s="46"/>
      <c r="AD110" s="50"/>
      <c r="AE110" s="51">
        <f t="shared" si="4"/>
        <v>0</v>
      </c>
      <c r="AF110" s="46"/>
    </row>
    <row r="111" spans="1:32" s="52" customFormat="1" ht="34.9" customHeight="1" x14ac:dyDescent="0.25">
      <c r="A111" s="53">
        <f t="shared" si="5"/>
        <v>106</v>
      </c>
      <c r="B111" s="54">
        <v>3199</v>
      </c>
      <c r="C111" s="55" t="s">
        <v>324</v>
      </c>
      <c r="D111" s="56" t="s">
        <v>325</v>
      </c>
      <c r="E111" s="45" t="s">
        <v>326</v>
      </c>
      <c r="F111" s="46">
        <v>3351.33</v>
      </c>
      <c r="G111" s="46">
        <v>3367.08</v>
      </c>
      <c r="H111" s="46">
        <v>3401.07</v>
      </c>
      <c r="I111" s="47">
        <f>F111+G111+H111</f>
        <v>10119.48</v>
      </c>
      <c r="J111" s="48"/>
      <c r="K111" s="49">
        <f t="shared" si="3"/>
        <v>10119.48</v>
      </c>
      <c r="L111" s="46"/>
      <c r="M111" s="46"/>
      <c r="N111" s="46"/>
      <c r="O111" s="50"/>
      <c r="P111" s="46"/>
      <c r="Q111" s="46"/>
      <c r="R111" s="46"/>
      <c r="S111" s="46"/>
      <c r="T111" s="46"/>
      <c r="U111" s="46"/>
      <c r="V111" s="50"/>
      <c r="W111" s="46"/>
      <c r="X111" s="46"/>
      <c r="Y111" s="46"/>
      <c r="Z111" s="46"/>
      <c r="AA111" s="46"/>
      <c r="AB111" s="46"/>
      <c r="AC111" s="46"/>
      <c r="AD111" s="50"/>
      <c r="AE111" s="51">
        <f t="shared" si="4"/>
        <v>0</v>
      </c>
      <c r="AF111" s="46"/>
    </row>
    <row r="112" spans="1:32" s="52" customFormat="1" ht="34.9" customHeight="1" x14ac:dyDescent="0.25">
      <c r="A112" s="53">
        <f t="shared" si="5"/>
        <v>107</v>
      </c>
      <c r="B112" s="54">
        <v>3202</v>
      </c>
      <c r="C112" s="55" t="s">
        <v>327</v>
      </c>
      <c r="D112" s="56" t="s">
        <v>328</v>
      </c>
      <c r="E112" s="45" t="s">
        <v>329</v>
      </c>
      <c r="F112" s="46">
        <v>1861.86</v>
      </c>
      <c r="G112" s="46">
        <v>1870.59</v>
      </c>
      <c r="H112" s="46">
        <v>1889.49</v>
      </c>
      <c r="I112" s="47">
        <f>F112+G112+H112</f>
        <v>5621.94</v>
      </c>
      <c r="J112" s="48"/>
      <c r="K112" s="49">
        <f t="shared" si="3"/>
        <v>5621.94</v>
      </c>
      <c r="L112" s="46"/>
      <c r="M112" s="46"/>
      <c r="N112" s="46"/>
      <c r="O112" s="50"/>
      <c r="P112" s="46"/>
      <c r="Q112" s="46"/>
      <c r="R112" s="46"/>
      <c r="S112" s="46"/>
      <c r="T112" s="46"/>
      <c r="U112" s="46"/>
      <c r="V112" s="50"/>
      <c r="W112" s="46"/>
      <c r="X112" s="46"/>
      <c r="Y112" s="46"/>
      <c r="Z112" s="46"/>
      <c r="AA112" s="46"/>
      <c r="AB112" s="46"/>
      <c r="AC112" s="46"/>
      <c r="AD112" s="50"/>
      <c r="AE112" s="51">
        <f t="shared" si="4"/>
        <v>0</v>
      </c>
      <c r="AF112" s="46"/>
    </row>
    <row r="113" spans="1:32" s="52" customFormat="1" ht="35.450000000000003" customHeight="1" x14ac:dyDescent="0.25">
      <c r="A113" s="53">
        <f t="shared" si="5"/>
        <v>108</v>
      </c>
      <c r="B113" s="54">
        <v>3203</v>
      </c>
      <c r="C113" s="55" t="s">
        <v>330</v>
      </c>
      <c r="D113" s="56" t="s">
        <v>331</v>
      </c>
      <c r="E113" s="45" t="s">
        <v>332</v>
      </c>
      <c r="F113" s="46">
        <v>4840.8</v>
      </c>
      <c r="G113" s="46">
        <v>4863.57</v>
      </c>
      <c r="H113" s="46">
        <v>5290.56</v>
      </c>
      <c r="I113" s="47">
        <f>F113+G113+H113</f>
        <v>14994.93</v>
      </c>
      <c r="J113" s="48"/>
      <c r="K113" s="49">
        <f t="shared" si="3"/>
        <v>14994.93</v>
      </c>
      <c r="L113" s="46"/>
      <c r="M113" s="46"/>
      <c r="N113" s="46"/>
      <c r="O113" s="50"/>
      <c r="P113" s="46"/>
      <c r="Q113" s="46"/>
      <c r="R113" s="46"/>
      <c r="S113" s="46"/>
      <c r="T113" s="46"/>
      <c r="U113" s="46"/>
      <c r="V113" s="50"/>
      <c r="W113" s="46"/>
      <c r="X113" s="46"/>
      <c r="Y113" s="46"/>
      <c r="Z113" s="46"/>
      <c r="AA113" s="46"/>
      <c r="AB113" s="46"/>
      <c r="AC113" s="46"/>
      <c r="AD113" s="50"/>
      <c r="AE113" s="51">
        <f t="shared" si="4"/>
        <v>0</v>
      </c>
      <c r="AF113" s="46"/>
    </row>
    <row r="114" spans="1:32" s="52" customFormat="1" ht="34.9" customHeight="1" x14ac:dyDescent="0.25">
      <c r="A114" s="53">
        <f t="shared" si="5"/>
        <v>109</v>
      </c>
      <c r="B114" s="54">
        <v>3204</v>
      </c>
      <c r="C114" s="55" t="s">
        <v>333</v>
      </c>
      <c r="D114" s="56" t="s">
        <v>334</v>
      </c>
      <c r="E114" s="45" t="s">
        <v>335</v>
      </c>
      <c r="F114" s="46">
        <v>11729.67</v>
      </c>
      <c r="G114" s="46">
        <v>11784.78</v>
      </c>
      <c r="H114" s="46">
        <v>11903.73</v>
      </c>
      <c r="I114" s="47">
        <f>F114+G114+H114</f>
        <v>35418.18</v>
      </c>
      <c r="J114" s="48"/>
      <c r="K114" s="49">
        <f t="shared" si="3"/>
        <v>35418.18</v>
      </c>
      <c r="L114" s="46"/>
      <c r="M114" s="46"/>
      <c r="N114" s="46"/>
      <c r="O114" s="50"/>
      <c r="P114" s="46"/>
      <c r="Q114" s="46"/>
      <c r="R114" s="46"/>
      <c r="S114" s="46"/>
      <c r="T114" s="46"/>
      <c r="U114" s="46"/>
      <c r="V114" s="50"/>
      <c r="W114" s="46"/>
      <c r="X114" s="46"/>
      <c r="Y114" s="46"/>
      <c r="Z114" s="46"/>
      <c r="AA114" s="46"/>
      <c r="AB114" s="46"/>
      <c r="AC114" s="46"/>
      <c r="AD114" s="50"/>
      <c r="AE114" s="51">
        <f t="shared" si="4"/>
        <v>0</v>
      </c>
      <c r="AF114" s="46"/>
    </row>
    <row r="115" spans="1:32" s="52" customFormat="1" ht="34.9" customHeight="1" x14ac:dyDescent="0.25">
      <c r="A115" s="53">
        <f t="shared" si="5"/>
        <v>110</v>
      </c>
      <c r="B115" s="54">
        <v>3205</v>
      </c>
      <c r="C115" s="55" t="s">
        <v>336</v>
      </c>
      <c r="D115" s="57" t="s">
        <v>337</v>
      </c>
      <c r="E115" s="45" t="s">
        <v>338</v>
      </c>
      <c r="F115" s="46">
        <v>5027.01</v>
      </c>
      <c r="G115" s="46">
        <v>5050.62</v>
      </c>
      <c r="H115" s="46">
        <v>5101.62</v>
      </c>
      <c r="I115" s="47">
        <f>F115+G115+H115</f>
        <v>15179.25</v>
      </c>
      <c r="J115" s="48"/>
      <c r="K115" s="49">
        <f t="shared" si="3"/>
        <v>15179.25</v>
      </c>
      <c r="L115" s="46"/>
      <c r="M115" s="46"/>
      <c r="N115" s="46"/>
      <c r="O115" s="50"/>
      <c r="P115" s="46"/>
      <c r="Q115" s="46"/>
      <c r="R115" s="46"/>
      <c r="S115" s="46"/>
      <c r="T115" s="46"/>
      <c r="U115" s="46"/>
      <c r="V115" s="50"/>
      <c r="W115" s="46"/>
      <c r="X115" s="46"/>
      <c r="Y115" s="46"/>
      <c r="Z115" s="46"/>
      <c r="AA115" s="46"/>
      <c r="AB115" s="46"/>
      <c r="AC115" s="46"/>
      <c r="AD115" s="50"/>
      <c r="AE115" s="51">
        <f t="shared" si="4"/>
        <v>0</v>
      </c>
      <c r="AF115" s="46"/>
    </row>
    <row r="116" spans="1:32" s="52" customFormat="1" ht="34.9" customHeight="1" x14ac:dyDescent="0.25">
      <c r="A116" s="53">
        <f t="shared" si="5"/>
        <v>111</v>
      </c>
      <c r="B116" s="54">
        <v>3206</v>
      </c>
      <c r="C116" s="55" t="s">
        <v>339</v>
      </c>
      <c r="D116" s="56" t="s">
        <v>340</v>
      </c>
      <c r="E116" s="45" t="s">
        <v>341</v>
      </c>
      <c r="F116" s="46">
        <v>5027.01</v>
      </c>
      <c r="G116" s="46">
        <v>5050.62</v>
      </c>
      <c r="H116" s="46">
        <v>5101.62</v>
      </c>
      <c r="I116" s="47">
        <f>F116+G116+H116</f>
        <v>15179.25</v>
      </c>
      <c r="J116" s="48"/>
      <c r="K116" s="49">
        <f t="shared" si="3"/>
        <v>15179.25</v>
      </c>
      <c r="L116" s="46"/>
      <c r="M116" s="46"/>
      <c r="N116" s="46"/>
      <c r="O116" s="50"/>
      <c r="P116" s="46"/>
      <c r="Q116" s="46"/>
      <c r="R116" s="46"/>
      <c r="S116" s="46"/>
      <c r="T116" s="46"/>
      <c r="U116" s="46"/>
      <c r="V116" s="50"/>
      <c r="W116" s="46"/>
      <c r="X116" s="46"/>
      <c r="Y116" s="46"/>
      <c r="Z116" s="46"/>
      <c r="AA116" s="46"/>
      <c r="AB116" s="46"/>
      <c r="AC116" s="46"/>
      <c r="AD116" s="50"/>
      <c r="AE116" s="51">
        <f t="shared" si="4"/>
        <v>0</v>
      </c>
      <c r="AF116" s="46"/>
    </row>
    <row r="117" spans="1:32" s="52" customFormat="1" ht="34.9" customHeight="1" x14ac:dyDescent="0.25">
      <c r="A117" s="53">
        <f t="shared" si="5"/>
        <v>112</v>
      </c>
      <c r="B117" s="54">
        <v>3207</v>
      </c>
      <c r="C117" s="55" t="s">
        <v>342</v>
      </c>
      <c r="D117" s="56" t="s">
        <v>343</v>
      </c>
      <c r="E117" s="45" t="s">
        <v>344</v>
      </c>
      <c r="F117" s="46">
        <v>1489.47</v>
      </c>
      <c r="G117" s="46">
        <v>1496.49</v>
      </c>
      <c r="H117" s="46">
        <v>1511.58</v>
      </c>
      <c r="I117" s="47">
        <f>F117+G117+H117</f>
        <v>4497.54</v>
      </c>
      <c r="J117" s="48"/>
      <c r="K117" s="49">
        <f t="shared" si="3"/>
        <v>4497.54</v>
      </c>
      <c r="L117" s="46"/>
      <c r="M117" s="46"/>
      <c r="N117" s="46"/>
      <c r="O117" s="50"/>
      <c r="P117" s="46"/>
      <c r="Q117" s="46"/>
      <c r="R117" s="46"/>
      <c r="S117" s="46"/>
      <c r="T117" s="46"/>
      <c r="U117" s="46"/>
      <c r="V117" s="50"/>
      <c r="W117" s="46"/>
      <c r="X117" s="46"/>
      <c r="Y117" s="46"/>
      <c r="Z117" s="46"/>
      <c r="AA117" s="46"/>
      <c r="AB117" s="46"/>
      <c r="AC117" s="46"/>
      <c r="AD117" s="50"/>
      <c r="AE117" s="51">
        <f t="shared" si="4"/>
        <v>0</v>
      </c>
      <c r="AF117" s="46"/>
    </row>
    <row r="118" spans="1:32" s="52" customFormat="1" ht="34.9" customHeight="1" x14ac:dyDescent="0.25">
      <c r="A118" s="53">
        <f t="shared" si="5"/>
        <v>113</v>
      </c>
      <c r="B118" s="54">
        <v>3208</v>
      </c>
      <c r="C118" s="55" t="s">
        <v>345</v>
      </c>
      <c r="D118" s="56" t="s">
        <v>346</v>
      </c>
      <c r="E118" s="45" t="s">
        <v>346</v>
      </c>
      <c r="F118" s="46">
        <v>1489.47</v>
      </c>
      <c r="G118" s="46">
        <v>1496.49</v>
      </c>
      <c r="H118" s="46">
        <v>1511.58</v>
      </c>
      <c r="I118" s="47">
        <f>F118+G118+H118</f>
        <v>4497.54</v>
      </c>
      <c r="J118" s="48"/>
      <c r="K118" s="49">
        <f t="shared" si="3"/>
        <v>4497.54</v>
      </c>
      <c r="L118" s="46"/>
      <c r="M118" s="46"/>
      <c r="N118" s="46"/>
      <c r="O118" s="50"/>
      <c r="P118" s="46"/>
      <c r="Q118" s="46"/>
      <c r="R118" s="46"/>
      <c r="S118" s="46"/>
      <c r="T118" s="46"/>
      <c r="U118" s="46"/>
      <c r="V118" s="50"/>
      <c r="W118" s="46"/>
      <c r="X118" s="46"/>
      <c r="Y118" s="46"/>
      <c r="Z118" s="46"/>
      <c r="AA118" s="46"/>
      <c r="AB118" s="46"/>
      <c r="AC118" s="46"/>
      <c r="AD118" s="50"/>
      <c r="AE118" s="51">
        <f t="shared" si="4"/>
        <v>0</v>
      </c>
      <c r="AF118" s="46"/>
    </row>
    <row r="119" spans="1:32" s="52" customFormat="1" ht="34.9" customHeight="1" x14ac:dyDescent="0.25">
      <c r="A119" s="53">
        <f t="shared" si="5"/>
        <v>114</v>
      </c>
      <c r="B119" s="54">
        <v>3209</v>
      </c>
      <c r="C119" s="55" t="s">
        <v>347</v>
      </c>
      <c r="D119" s="56" t="s">
        <v>348</v>
      </c>
      <c r="E119" s="45" t="s">
        <v>349</v>
      </c>
      <c r="F119" s="46">
        <v>2234.2199999999998</v>
      </c>
      <c r="G119" s="46">
        <v>2244.7199999999998</v>
      </c>
      <c r="H119" s="46">
        <v>2267.37</v>
      </c>
      <c r="I119" s="47">
        <f>F119+G119+H119</f>
        <v>6746.3099999999995</v>
      </c>
      <c r="J119" s="48"/>
      <c r="K119" s="49">
        <f t="shared" si="3"/>
        <v>6746.3099999999995</v>
      </c>
      <c r="L119" s="46"/>
      <c r="M119" s="46"/>
      <c r="N119" s="46"/>
      <c r="O119" s="50"/>
      <c r="P119" s="46"/>
      <c r="Q119" s="46"/>
      <c r="R119" s="46"/>
      <c r="S119" s="46"/>
      <c r="T119" s="46"/>
      <c r="U119" s="46"/>
      <c r="V119" s="50"/>
      <c r="W119" s="46"/>
      <c r="X119" s="46"/>
      <c r="Y119" s="46"/>
      <c r="Z119" s="46"/>
      <c r="AA119" s="46"/>
      <c r="AB119" s="46"/>
      <c r="AC119" s="46"/>
      <c r="AD119" s="50"/>
      <c r="AE119" s="51">
        <f t="shared" si="4"/>
        <v>0</v>
      </c>
      <c r="AF119" s="46"/>
    </row>
    <row r="120" spans="1:32" s="52" customFormat="1" ht="34.9" customHeight="1" x14ac:dyDescent="0.25">
      <c r="A120" s="53">
        <f t="shared" si="5"/>
        <v>115</v>
      </c>
      <c r="B120" s="54">
        <v>3210</v>
      </c>
      <c r="C120" s="55" t="s">
        <v>350</v>
      </c>
      <c r="D120" s="56" t="s">
        <v>351</v>
      </c>
      <c r="E120" s="45" t="s">
        <v>352</v>
      </c>
      <c r="F120" s="46">
        <v>3351.33</v>
      </c>
      <c r="G120" s="46">
        <v>3367.08</v>
      </c>
      <c r="H120" s="46">
        <v>3401.07</v>
      </c>
      <c r="I120" s="47">
        <f>F120+G120+H120</f>
        <v>10119.48</v>
      </c>
      <c r="J120" s="48"/>
      <c r="K120" s="49">
        <f t="shared" si="3"/>
        <v>10119.48</v>
      </c>
      <c r="L120" s="46"/>
      <c r="M120" s="46"/>
      <c r="N120" s="46"/>
      <c r="O120" s="50"/>
      <c r="P120" s="46"/>
      <c r="Q120" s="46"/>
      <c r="R120" s="46"/>
      <c r="S120" s="46"/>
      <c r="T120" s="46"/>
      <c r="U120" s="46"/>
      <c r="V120" s="50"/>
      <c r="W120" s="46"/>
      <c r="X120" s="46"/>
      <c r="Y120" s="46"/>
      <c r="Z120" s="46"/>
      <c r="AA120" s="46"/>
      <c r="AB120" s="46"/>
      <c r="AC120" s="46"/>
      <c r="AD120" s="50"/>
      <c r="AE120" s="51">
        <f t="shared" si="4"/>
        <v>0</v>
      </c>
      <c r="AF120" s="46"/>
    </row>
    <row r="121" spans="1:32" s="52" customFormat="1" ht="34.9" customHeight="1" x14ac:dyDescent="0.25">
      <c r="A121" s="53">
        <f t="shared" si="5"/>
        <v>116</v>
      </c>
      <c r="B121" s="54">
        <v>3211</v>
      </c>
      <c r="C121" s="55" t="s">
        <v>353</v>
      </c>
      <c r="D121" s="56" t="s">
        <v>354</v>
      </c>
      <c r="E121" s="45" t="s">
        <v>355</v>
      </c>
      <c r="F121" s="46">
        <v>1489.47</v>
      </c>
      <c r="G121" s="46">
        <v>1496.49</v>
      </c>
      <c r="H121" s="46">
        <v>1511.58</v>
      </c>
      <c r="I121" s="47">
        <f>F121+G121+H121</f>
        <v>4497.54</v>
      </c>
      <c r="J121" s="48"/>
      <c r="K121" s="49">
        <f t="shared" si="3"/>
        <v>4497.54</v>
      </c>
      <c r="L121" s="46"/>
      <c r="M121" s="46"/>
      <c r="N121" s="46"/>
      <c r="O121" s="50"/>
      <c r="P121" s="46"/>
      <c r="Q121" s="46"/>
      <c r="R121" s="46"/>
      <c r="S121" s="46"/>
      <c r="T121" s="46"/>
      <c r="U121" s="46"/>
      <c r="V121" s="50"/>
      <c r="W121" s="46"/>
      <c r="X121" s="46"/>
      <c r="Y121" s="46"/>
      <c r="Z121" s="46"/>
      <c r="AA121" s="46"/>
      <c r="AB121" s="46"/>
      <c r="AC121" s="46"/>
      <c r="AD121" s="50"/>
      <c r="AE121" s="51">
        <f t="shared" si="4"/>
        <v>0</v>
      </c>
      <c r="AF121" s="46"/>
    </row>
    <row r="122" spans="1:32" s="52" customFormat="1" ht="34.9" customHeight="1" x14ac:dyDescent="0.25">
      <c r="A122" s="53">
        <f t="shared" si="5"/>
        <v>117</v>
      </c>
      <c r="B122" s="54">
        <v>3212</v>
      </c>
      <c r="C122" s="55" t="s">
        <v>356</v>
      </c>
      <c r="D122" s="56" t="s">
        <v>357</v>
      </c>
      <c r="E122" s="45" t="s">
        <v>358</v>
      </c>
      <c r="F122" s="46">
        <v>2234.2199999999998</v>
      </c>
      <c r="G122" s="46">
        <v>2244.7199999999998</v>
      </c>
      <c r="H122" s="46">
        <v>2267.37</v>
      </c>
      <c r="I122" s="47">
        <f>F122+G122+H122</f>
        <v>6746.3099999999995</v>
      </c>
      <c r="J122" s="48"/>
      <c r="K122" s="49">
        <f t="shared" si="3"/>
        <v>6746.3099999999995</v>
      </c>
      <c r="L122" s="46"/>
      <c r="M122" s="46"/>
      <c r="N122" s="46"/>
      <c r="O122" s="50"/>
      <c r="P122" s="46"/>
      <c r="Q122" s="46"/>
      <c r="R122" s="46"/>
      <c r="S122" s="46"/>
      <c r="T122" s="46"/>
      <c r="U122" s="46"/>
      <c r="V122" s="50"/>
      <c r="W122" s="46"/>
      <c r="X122" s="46"/>
      <c r="Y122" s="46"/>
      <c r="Z122" s="46"/>
      <c r="AA122" s="46"/>
      <c r="AB122" s="46"/>
      <c r="AC122" s="46"/>
      <c r="AD122" s="50"/>
      <c r="AE122" s="51">
        <f t="shared" si="4"/>
        <v>0</v>
      </c>
      <c r="AF122" s="46"/>
    </row>
    <row r="123" spans="1:32" s="52" customFormat="1" ht="34.9" customHeight="1" x14ac:dyDescent="0.25">
      <c r="A123" s="53">
        <f t="shared" si="5"/>
        <v>118</v>
      </c>
      <c r="B123" s="54">
        <v>3213</v>
      </c>
      <c r="C123" s="55" t="s">
        <v>359</v>
      </c>
      <c r="D123" s="56" t="s">
        <v>360</v>
      </c>
      <c r="E123" s="45" t="s">
        <v>361</v>
      </c>
      <c r="F123" s="46">
        <v>1489.47</v>
      </c>
      <c r="G123" s="46">
        <v>1496.49</v>
      </c>
      <c r="H123" s="46">
        <v>1511.58</v>
      </c>
      <c r="I123" s="47">
        <f>F123+G123+H123</f>
        <v>4497.54</v>
      </c>
      <c r="J123" s="48"/>
      <c r="K123" s="49">
        <f t="shared" si="3"/>
        <v>4497.54</v>
      </c>
      <c r="L123" s="46"/>
      <c r="M123" s="46"/>
      <c r="N123" s="46"/>
      <c r="O123" s="50"/>
      <c r="P123" s="46"/>
      <c r="Q123" s="46"/>
      <c r="R123" s="46"/>
      <c r="S123" s="46"/>
      <c r="T123" s="46"/>
      <c r="U123" s="46"/>
      <c r="V123" s="50"/>
      <c r="W123" s="46"/>
      <c r="X123" s="46"/>
      <c r="Y123" s="46"/>
      <c r="Z123" s="46"/>
      <c r="AA123" s="46"/>
      <c r="AB123" s="46"/>
      <c r="AC123" s="46"/>
      <c r="AD123" s="50"/>
      <c r="AE123" s="51">
        <f t="shared" si="4"/>
        <v>0</v>
      </c>
      <c r="AF123" s="46"/>
    </row>
    <row r="124" spans="1:32" s="52" customFormat="1" ht="39" customHeight="1" x14ac:dyDescent="0.25">
      <c r="A124" s="53">
        <f t="shared" si="5"/>
        <v>119</v>
      </c>
      <c r="B124" s="54">
        <v>3216</v>
      </c>
      <c r="C124" s="55" t="s">
        <v>362</v>
      </c>
      <c r="D124" s="56" t="s">
        <v>363</v>
      </c>
      <c r="E124" s="45" t="s">
        <v>364</v>
      </c>
      <c r="F124" s="46">
        <v>2234.2199999999998</v>
      </c>
      <c r="G124" s="46">
        <v>2244.7199999999998</v>
      </c>
      <c r="H124" s="46">
        <v>2268.5099999999998</v>
      </c>
      <c r="I124" s="47">
        <f>F124+G124+H124</f>
        <v>6747.4499999999989</v>
      </c>
      <c r="J124" s="48"/>
      <c r="K124" s="49">
        <f t="shared" si="3"/>
        <v>6747.4499999999989</v>
      </c>
      <c r="L124" s="46"/>
      <c r="M124" s="46"/>
      <c r="N124" s="46"/>
      <c r="O124" s="50"/>
      <c r="P124" s="46"/>
      <c r="Q124" s="46"/>
      <c r="R124" s="46"/>
      <c r="S124" s="46"/>
      <c r="T124" s="46"/>
      <c r="U124" s="46"/>
      <c r="V124" s="50"/>
      <c r="W124" s="46"/>
      <c r="X124" s="46"/>
      <c r="Y124" s="46"/>
      <c r="Z124" s="46"/>
      <c r="AA124" s="46"/>
      <c r="AB124" s="46"/>
      <c r="AC124" s="46"/>
      <c r="AD124" s="50"/>
      <c r="AE124" s="51">
        <f t="shared" si="4"/>
        <v>0</v>
      </c>
      <c r="AF124" s="46"/>
    </row>
    <row r="125" spans="1:32" s="58" customFormat="1" ht="34.9" customHeight="1" x14ac:dyDescent="0.25">
      <c r="A125" s="53">
        <f t="shared" si="5"/>
        <v>120</v>
      </c>
      <c r="B125" s="54">
        <v>3217</v>
      </c>
      <c r="C125" s="55" t="s">
        <v>365</v>
      </c>
      <c r="D125" s="56" t="s">
        <v>366</v>
      </c>
      <c r="E125" s="45" t="s">
        <v>367</v>
      </c>
      <c r="F125" s="46">
        <v>1489.47</v>
      </c>
      <c r="G125" s="46">
        <v>1496.49</v>
      </c>
      <c r="H125" s="46">
        <v>1511.58</v>
      </c>
      <c r="I125" s="47">
        <f>F125+G125+H125</f>
        <v>4497.54</v>
      </c>
      <c r="J125" s="48"/>
      <c r="K125" s="49">
        <f t="shared" si="3"/>
        <v>4497.54</v>
      </c>
      <c r="L125" s="46"/>
      <c r="M125" s="46"/>
      <c r="N125" s="46"/>
      <c r="O125" s="50"/>
      <c r="P125" s="46"/>
      <c r="Q125" s="46"/>
      <c r="R125" s="46"/>
      <c r="S125" s="46"/>
      <c r="T125" s="46"/>
      <c r="U125" s="46"/>
      <c r="V125" s="50"/>
      <c r="W125" s="46"/>
      <c r="X125" s="46"/>
      <c r="Y125" s="46"/>
      <c r="Z125" s="46"/>
      <c r="AA125" s="46"/>
      <c r="AB125" s="46"/>
      <c r="AC125" s="46"/>
      <c r="AD125" s="50"/>
      <c r="AE125" s="51">
        <f t="shared" si="4"/>
        <v>0</v>
      </c>
      <c r="AF125" s="46"/>
    </row>
    <row r="126" spans="1:32" s="52" customFormat="1" ht="34.9" customHeight="1" x14ac:dyDescent="0.25">
      <c r="A126" s="53">
        <f t="shared" si="5"/>
        <v>121</v>
      </c>
      <c r="B126" s="79">
        <v>3219</v>
      </c>
      <c r="C126" s="80" t="s">
        <v>368</v>
      </c>
      <c r="D126" s="56" t="s">
        <v>369</v>
      </c>
      <c r="E126" s="45" t="s">
        <v>370</v>
      </c>
      <c r="F126" s="46">
        <v>3723.72</v>
      </c>
      <c r="G126" s="46">
        <v>3741.18</v>
      </c>
      <c r="H126" s="46">
        <v>3778.98</v>
      </c>
      <c r="I126" s="47">
        <f>F126+G126+H126</f>
        <v>11243.88</v>
      </c>
      <c r="J126" s="48"/>
      <c r="K126" s="49">
        <f t="shared" si="3"/>
        <v>11243.88</v>
      </c>
      <c r="L126" s="46"/>
      <c r="M126" s="46"/>
      <c r="N126" s="46"/>
      <c r="O126" s="50"/>
      <c r="P126" s="46"/>
      <c r="Q126" s="46"/>
      <c r="R126" s="46"/>
      <c r="S126" s="46"/>
      <c r="T126" s="46"/>
      <c r="U126" s="46"/>
      <c r="V126" s="50"/>
      <c r="W126" s="46"/>
      <c r="X126" s="46"/>
      <c r="Y126" s="46"/>
      <c r="Z126" s="46"/>
      <c r="AA126" s="46"/>
      <c r="AB126" s="46"/>
      <c r="AC126" s="46"/>
      <c r="AD126" s="50"/>
      <c r="AE126" s="51">
        <f t="shared" si="4"/>
        <v>0</v>
      </c>
      <c r="AF126" s="46"/>
    </row>
    <row r="127" spans="1:32" s="52" customFormat="1" ht="34.9" customHeight="1" x14ac:dyDescent="0.25">
      <c r="A127" s="53">
        <f t="shared" si="5"/>
        <v>122</v>
      </c>
      <c r="B127" s="54">
        <v>3220</v>
      </c>
      <c r="C127" s="55" t="s">
        <v>371</v>
      </c>
      <c r="D127" s="56" t="s">
        <v>372</v>
      </c>
      <c r="E127" s="45" t="s">
        <v>373</v>
      </c>
      <c r="F127" s="46">
        <v>2234.2199999999998</v>
      </c>
      <c r="G127" s="46">
        <v>2244.7199999999998</v>
      </c>
      <c r="H127" s="46">
        <v>2267.37</v>
      </c>
      <c r="I127" s="47">
        <f>F127+G127+H127</f>
        <v>6746.3099999999995</v>
      </c>
      <c r="J127" s="48"/>
      <c r="K127" s="49">
        <f t="shared" si="3"/>
        <v>6746.3099999999995</v>
      </c>
      <c r="L127" s="46"/>
      <c r="M127" s="46"/>
      <c r="N127" s="46"/>
      <c r="O127" s="50"/>
      <c r="P127" s="46"/>
      <c r="Q127" s="46"/>
      <c r="R127" s="46"/>
      <c r="S127" s="46"/>
      <c r="T127" s="46"/>
      <c r="U127" s="46"/>
      <c r="V127" s="50"/>
      <c r="W127" s="46"/>
      <c r="X127" s="46"/>
      <c r="Y127" s="46"/>
      <c r="Z127" s="46"/>
      <c r="AA127" s="46"/>
      <c r="AB127" s="46"/>
      <c r="AC127" s="46"/>
      <c r="AD127" s="50"/>
      <c r="AE127" s="51">
        <f t="shared" si="4"/>
        <v>0</v>
      </c>
      <c r="AF127" s="46"/>
    </row>
    <row r="128" spans="1:32" s="52" customFormat="1" ht="34.9" customHeight="1" x14ac:dyDescent="0.25">
      <c r="A128" s="53">
        <f t="shared" si="5"/>
        <v>123</v>
      </c>
      <c r="B128" s="54">
        <v>3221</v>
      </c>
      <c r="C128" s="55" t="s">
        <v>374</v>
      </c>
      <c r="D128" s="56" t="s">
        <v>375</v>
      </c>
      <c r="E128" s="45" t="s">
        <v>376</v>
      </c>
      <c r="F128" s="46">
        <v>7075.05</v>
      </c>
      <c r="G128" s="46">
        <v>7108.26</v>
      </c>
      <c r="H128" s="46">
        <v>7180.05</v>
      </c>
      <c r="I128" s="47">
        <f>F128+G128+H128</f>
        <v>21363.360000000001</v>
      </c>
      <c r="J128" s="48"/>
      <c r="K128" s="49">
        <f t="shared" si="3"/>
        <v>21363.360000000001</v>
      </c>
      <c r="L128" s="46"/>
      <c r="M128" s="46"/>
      <c r="N128" s="46"/>
      <c r="O128" s="50"/>
      <c r="P128" s="46"/>
      <c r="Q128" s="46"/>
      <c r="R128" s="46"/>
      <c r="S128" s="46"/>
      <c r="T128" s="46"/>
      <c r="U128" s="46"/>
      <c r="V128" s="50"/>
      <c r="W128" s="46"/>
      <c r="X128" s="46"/>
      <c r="Y128" s="46"/>
      <c r="Z128" s="46"/>
      <c r="AA128" s="46"/>
      <c r="AB128" s="46"/>
      <c r="AC128" s="46"/>
      <c r="AD128" s="50"/>
      <c r="AE128" s="51">
        <f t="shared" si="4"/>
        <v>0</v>
      </c>
      <c r="AF128" s="46"/>
    </row>
    <row r="129" spans="1:32" s="52" customFormat="1" ht="34.9" customHeight="1" x14ac:dyDescent="0.25">
      <c r="A129" s="53">
        <f t="shared" si="5"/>
        <v>124</v>
      </c>
      <c r="B129" s="54">
        <v>3222</v>
      </c>
      <c r="C129" s="55" t="s">
        <v>377</v>
      </c>
      <c r="D129" s="56" t="s">
        <v>378</v>
      </c>
      <c r="E129" s="45" t="s">
        <v>379</v>
      </c>
      <c r="F129" s="46">
        <v>1489.47</v>
      </c>
      <c r="G129" s="46">
        <v>1496.49</v>
      </c>
      <c r="H129" s="46">
        <v>1511.58</v>
      </c>
      <c r="I129" s="47">
        <f>F129+G129+H129</f>
        <v>4497.54</v>
      </c>
      <c r="J129" s="48"/>
      <c r="K129" s="49">
        <f t="shared" si="3"/>
        <v>4497.54</v>
      </c>
      <c r="L129" s="46"/>
      <c r="M129" s="46"/>
      <c r="N129" s="46"/>
      <c r="O129" s="50"/>
      <c r="P129" s="46"/>
      <c r="Q129" s="46"/>
      <c r="R129" s="46"/>
      <c r="S129" s="46"/>
      <c r="T129" s="46"/>
      <c r="U129" s="46"/>
      <c r="V129" s="50"/>
      <c r="W129" s="46"/>
      <c r="X129" s="46"/>
      <c r="Y129" s="46"/>
      <c r="Z129" s="46"/>
      <c r="AA129" s="46"/>
      <c r="AB129" s="46"/>
      <c r="AC129" s="46"/>
      <c r="AD129" s="50"/>
      <c r="AE129" s="51">
        <f t="shared" si="4"/>
        <v>0</v>
      </c>
      <c r="AF129" s="46"/>
    </row>
    <row r="130" spans="1:32" s="52" customFormat="1" ht="34.9" customHeight="1" x14ac:dyDescent="0.25">
      <c r="A130" s="53">
        <f t="shared" si="5"/>
        <v>125</v>
      </c>
      <c r="B130" s="54">
        <v>3223</v>
      </c>
      <c r="C130" s="55" t="s">
        <v>380</v>
      </c>
      <c r="D130" s="56" t="s">
        <v>381</v>
      </c>
      <c r="E130" s="45" t="s">
        <v>382</v>
      </c>
      <c r="F130" s="46">
        <v>2234.2199999999998</v>
      </c>
      <c r="G130" s="46">
        <v>2244.7199999999998</v>
      </c>
      <c r="H130" s="46">
        <v>2267.37</v>
      </c>
      <c r="I130" s="47">
        <f>F130+G130+H130</f>
        <v>6746.3099999999995</v>
      </c>
      <c r="J130" s="48"/>
      <c r="K130" s="49">
        <f t="shared" si="3"/>
        <v>6746.3099999999995</v>
      </c>
      <c r="L130" s="46"/>
      <c r="M130" s="46"/>
      <c r="N130" s="46"/>
      <c r="O130" s="50"/>
      <c r="P130" s="46"/>
      <c r="Q130" s="46"/>
      <c r="R130" s="46"/>
      <c r="S130" s="46"/>
      <c r="T130" s="46"/>
      <c r="U130" s="46"/>
      <c r="V130" s="50"/>
      <c r="W130" s="46"/>
      <c r="X130" s="46"/>
      <c r="Y130" s="46"/>
      <c r="Z130" s="46"/>
      <c r="AA130" s="46"/>
      <c r="AB130" s="46"/>
      <c r="AC130" s="46"/>
      <c r="AD130" s="50"/>
      <c r="AE130" s="51">
        <f t="shared" si="4"/>
        <v>0</v>
      </c>
      <c r="AF130" s="46"/>
    </row>
    <row r="131" spans="1:32" s="52" customFormat="1" ht="34.9" customHeight="1" x14ac:dyDescent="0.25">
      <c r="A131" s="53">
        <f t="shared" si="5"/>
        <v>126</v>
      </c>
      <c r="B131" s="54">
        <v>3225</v>
      </c>
      <c r="C131" s="55" t="s">
        <v>383</v>
      </c>
      <c r="D131" s="56" t="s">
        <v>384</v>
      </c>
      <c r="E131" s="45" t="s">
        <v>385</v>
      </c>
      <c r="F131" s="46">
        <v>2234.2199999999998</v>
      </c>
      <c r="G131" s="46">
        <v>2244.7199999999998</v>
      </c>
      <c r="H131" s="46">
        <v>2267.37</v>
      </c>
      <c r="I131" s="47">
        <f>F131+G131+H131</f>
        <v>6746.3099999999995</v>
      </c>
      <c r="J131" s="48"/>
      <c r="K131" s="49">
        <f t="shared" si="3"/>
        <v>6746.3099999999995</v>
      </c>
      <c r="L131" s="46"/>
      <c r="M131" s="46"/>
      <c r="N131" s="46"/>
      <c r="O131" s="50"/>
      <c r="P131" s="46"/>
      <c r="Q131" s="46"/>
      <c r="R131" s="46"/>
      <c r="S131" s="46"/>
      <c r="T131" s="46"/>
      <c r="U131" s="46"/>
      <c r="V131" s="50"/>
      <c r="W131" s="46"/>
      <c r="X131" s="46"/>
      <c r="Y131" s="46"/>
      <c r="Z131" s="46"/>
      <c r="AA131" s="46"/>
      <c r="AB131" s="46"/>
      <c r="AC131" s="46"/>
      <c r="AD131" s="50"/>
      <c r="AE131" s="51">
        <f t="shared" si="4"/>
        <v>0</v>
      </c>
      <c r="AF131" s="46"/>
    </row>
    <row r="132" spans="1:32" s="52" customFormat="1" ht="34.9" customHeight="1" x14ac:dyDescent="0.25">
      <c r="A132" s="53">
        <f t="shared" si="5"/>
        <v>127</v>
      </c>
      <c r="B132" s="54">
        <v>3226</v>
      </c>
      <c r="C132" s="55" t="s">
        <v>386</v>
      </c>
      <c r="D132" s="56" t="s">
        <v>387</v>
      </c>
      <c r="E132" s="45" t="s">
        <v>388</v>
      </c>
      <c r="F132" s="46">
        <v>3723.69</v>
      </c>
      <c r="G132" s="46">
        <v>3741.21</v>
      </c>
      <c r="H132" s="46">
        <v>3778.95</v>
      </c>
      <c r="I132" s="47">
        <f>F132+G132+H132</f>
        <v>11243.849999999999</v>
      </c>
      <c r="J132" s="48"/>
      <c r="K132" s="49">
        <f t="shared" si="3"/>
        <v>11243.849999999999</v>
      </c>
      <c r="L132" s="46"/>
      <c r="M132" s="46"/>
      <c r="N132" s="46"/>
      <c r="O132" s="50"/>
      <c r="P132" s="46"/>
      <c r="Q132" s="46"/>
      <c r="R132" s="46"/>
      <c r="S132" s="46"/>
      <c r="T132" s="46"/>
      <c r="U132" s="46"/>
      <c r="V132" s="50"/>
      <c r="W132" s="46"/>
      <c r="X132" s="46"/>
      <c r="Y132" s="46"/>
      <c r="Z132" s="46"/>
      <c r="AA132" s="46"/>
      <c r="AB132" s="46"/>
      <c r="AC132" s="46"/>
      <c r="AD132" s="50"/>
      <c r="AE132" s="51">
        <f t="shared" si="4"/>
        <v>0</v>
      </c>
      <c r="AF132" s="46"/>
    </row>
    <row r="133" spans="1:32" s="52" customFormat="1" ht="34.9" customHeight="1" x14ac:dyDescent="0.25">
      <c r="A133" s="53">
        <f t="shared" si="5"/>
        <v>128</v>
      </c>
      <c r="B133" s="54">
        <v>3227</v>
      </c>
      <c r="C133" s="55">
        <v>28444100</v>
      </c>
      <c r="D133" s="56" t="s">
        <v>389</v>
      </c>
      <c r="E133" s="45" t="s">
        <v>390</v>
      </c>
      <c r="F133" s="46">
        <v>4468.4399999999996</v>
      </c>
      <c r="G133" s="46">
        <v>4489.4399999999996</v>
      </c>
      <c r="H133" s="46">
        <v>4534.74</v>
      </c>
      <c r="I133" s="47">
        <f>F133+G133+H133</f>
        <v>13492.619999999999</v>
      </c>
      <c r="J133" s="48"/>
      <c r="K133" s="49">
        <f t="shared" si="3"/>
        <v>13492.619999999999</v>
      </c>
      <c r="L133" s="46"/>
      <c r="M133" s="46"/>
      <c r="N133" s="46"/>
      <c r="O133" s="50"/>
      <c r="P133" s="46"/>
      <c r="Q133" s="46"/>
      <c r="R133" s="46"/>
      <c r="S133" s="46"/>
      <c r="T133" s="46"/>
      <c r="U133" s="46"/>
      <c r="V133" s="50"/>
      <c r="W133" s="46"/>
      <c r="X133" s="46"/>
      <c r="Y133" s="46"/>
      <c r="Z133" s="46"/>
      <c r="AA133" s="46"/>
      <c r="AB133" s="46"/>
      <c r="AC133" s="46"/>
      <c r="AD133" s="50"/>
      <c r="AE133" s="51">
        <f t="shared" si="4"/>
        <v>0</v>
      </c>
      <c r="AF133" s="46"/>
    </row>
    <row r="134" spans="1:32" s="52" customFormat="1" ht="34.9" customHeight="1" x14ac:dyDescent="0.25">
      <c r="A134" s="53">
        <f t="shared" si="5"/>
        <v>129</v>
      </c>
      <c r="B134" s="54">
        <v>3228</v>
      </c>
      <c r="C134" s="55" t="s">
        <v>391</v>
      </c>
      <c r="D134" s="56" t="s">
        <v>392</v>
      </c>
      <c r="E134" s="45" t="s">
        <v>393</v>
      </c>
      <c r="F134" s="46">
        <v>1861.86</v>
      </c>
      <c r="G134" s="46">
        <v>1870.59</v>
      </c>
      <c r="H134" s="46">
        <v>1889.49</v>
      </c>
      <c r="I134" s="47">
        <f>F134+G134+H134</f>
        <v>5621.94</v>
      </c>
      <c r="J134" s="48"/>
      <c r="K134" s="49">
        <f t="shared" ref="K134:K197" si="6">I134-J134</f>
        <v>5621.94</v>
      </c>
      <c r="L134" s="46"/>
      <c r="M134" s="46"/>
      <c r="N134" s="46"/>
      <c r="O134" s="50"/>
      <c r="P134" s="46"/>
      <c r="Q134" s="46"/>
      <c r="R134" s="46"/>
      <c r="S134" s="46"/>
      <c r="T134" s="46"/>
      <c r="U134" s="46"/>
      <c r="V134" s="50"/>
      <c r="W134" s="46"/>
      <c r="X134" s="46"/>
      <c r="Y134" s="46"/>
      <c r="Z134" s="46"/>
      <c r="AA134" s="46"/>
      <c r="AB134" s="46"/>
      <c r="AC134" s="46"/>
      <c r="AD134" s="50"/>
      <c r="AE134" s="51">
        <f t="shared" si="4"/>
        <v>0</v>
      </c>
      <c r="AF134" s="46"/>
    </row>
    <row r="135" spans="1:32" s="52" customFormat="1" ht="34.9" customHeight="1" x14ac:dyDescent="0.25">
      <c r="A135" s="53">
        <f t="shared" si="5"/>
        <v>130</v>
      </c>
      <c r="B135" s="54">
        <v>3229</v>
      </c>
      <c r="C135" s="55" t="s">
        <v>394</v>
      </c>
      <c r="D135" s="56" t="s">
        <v>395</v>
      </c>
      <c r="E135" s="45" t="s">
        <v>396</v>
      </c>
      <c r="F135" s="46">
        <v>2234.2199999999998</v>
      </c>
      <c r="G135" s="46">
        <v>2244.7199999999998</v>
      </c>
      <c r="H135" s="46">
        <v>2267.37</v>
      </c>
      <c r="I135" s="47">
        <f>F135+G135+H135</f>
        <v>6746.3099999999995</v>
      </c>
      <c r="J135" s="48"/>
      <c r="K135" s="49">
        <f t="shared" si="6"/>
        <v>6746.3099999999995</v>
      </c>
      <c r="L135" s="46"/>
      <c r="M135" s="46"/>
      <c r="N135" s="46"/>
      <c r="O135" s="50"/>
      <c r="P135" s="46"/>
      <c r="Q135" s="46"/>
      <c r="R135" s="46"/>
      <c r="S135" s="46"/>
      <c r="T135" s="46"/>
      <c r="U135" s="46"/>
      <c r="V135" s="50"/>
      <c r="W135" s="46"/>
      <c r="X135" s="46"/>
      <c r="Y135" s="46"/>
      <c r="Z135" s="46"/>
      <c r="AA135" s="46"/>
      <c r="AB135" s="46"/>
      <c r="AC135" s="46"/>
      <c r="AD135" s="50"/>
      <c r="AE135" s="51">
        <f t="shared" ref="AE135:AE198" si="7">O135+V135+AD135</f>
        <v>0</v>
      </c>
      <c r="AF135" s="46"/>
    </row>
    <row r="136" spans="1:32" s="52" customFormat="1" ht="42.6" customHeight="1" x14ac:dyDescent="0.25">
      <c r="A136" s="53">
        <f t="shared" ref="A136:A199" si="8">A135+1</f>
        <v>131</v>
      </c>
      <c r="B136" s="54">
        <v>3230</v>
      </c>
      <c r="C136" s="55" t="s">
        <v>397</v>
      </c>
      <c r="D136" s="56" t="s">
        <v>398</v>
      </c>
      <c r="E136" s="45" t="s">
        <v>399</v>
      </c>
      <c r="F136" s="46">
        <v>1489.47</v>
      </c>
      <c r="G136" s="46">
        <v>1496.49</v>
      </c>
      <c r="H136" s="46">
        <v>1511.58</v>
      </c>
      <c r="I136" s="47">
        <f>F136+G136+H136</f>
        <v>4497.54</v>
      </c>
      <c r="J136" s="48"/>
      <c r="K136" s="49">
        <f t="shared" si="6"/>
        <v>4497.54</v>
      </c>
      <c r="L136" s="46"/>
      <c r="M136" s="46"/>
      <c r="N136" s="46"/>
      <c r="O136" s="50"/>
      <c r="P136" s="46"/>
      <c r="Q136" s="46"/>
      <c r="R136" s="46"/>
      <c r="S136" s="46"/>
      <c r="T136" s="46"/>
      <c r="U136" s="46"/>
      <c r="V136" s="50"/>
      <c r="W136" s="46"/>
      <c r="X136" s="46"/>
      <c r="Y136" s="46"/>
      <c r="Z136" s="46"/>
      <c r="AA136" s="46"/>
      <c r="AB136" s="46"/>
      <c r="AC136" s="46"/>
      <c r="AD136" s="50"/>
      <c r="AE136" s="51">
        <f t="shared" si="7"/>
        <v>0</v>
      </c>
      <c r="AF136" s="46"/>
    </row>
    <row r="137" spans="1:32" s="52" customFormat="1" ht="34.9" customHeight="1" x14ac:dyDescent="0.25">
      <c r="A137" s="53">
        <f t="shared" si="8"/>
        <v>132</v>
      </c>
      <c r="B137" s="54">
        <v>3231</v>
      </c>
      <c r="C137" s="55" t="s">
        <v>400</v>
      </c>
      <c r="D137" s="56" t="s">
        <v>401</v>
      </c>
      <c r="E137" s="45" t="s">
        <v>402</v>
      </c>
      <c r="F137" s="46">
        <v>2234.2199999999998</v>
      </c>
      <c r="G137" s="46">
        <v>2244.7199999999998</v>
      </c>
      <c r="H137" s="46">
        <v>2267.37</v>
      </c>
      <c r="I137" s="47">
        <f>F137+G137+H137</f>
        <v>6746.3099999999995</v>
      </c>
      <c r="J137" s="48"/>
      <c r="K137" s="49">
        <f t="shared" si="6"/>
        <v>6746.3099999999995</v>
      </c>
      <c r="L137" s="46"/>
      <c r="M137" s="46"/>
      <c r="N137" s="46"/>
      <c r="O137" s="50"/>
      <c r="P137" s="46"/>
      <c r="Q137" s="46"/>
      <c r="R137" s="46"/>
      <c r="S137" s="46"/>
      <c r="T137" s="46"/>
      <c r="U137" s="46"/>
      <c r="V137" s="50"/>
      <c r="W137" s="46"/>
      <c r="X137" s="46"/>
      <c r="Y137" s="46"/>
      <c r="Z137" s="46"/>
      <c r="AA137" s="46"/>
      <c r="AB137" s="46"/>
      <c r="AC137" s="46"/>
      <c r="AD137" s="50"/>
      <c r="AE137" s="51">
        <f t="shared" si="7"/>
        <v>0</v>
      </c>
      <c r="AF137" s="46"/>
    </row>
    <row r="138" spans="1:32" s="52" customFormat="1" ht="34.9" customHeight="1" x14ac:dyDescent="0.25">
      <c r="A138" s="53">
        <f t="shared" si="8"/>
        <v>133</v>
      </c>
      <c r="B138" s="54">
        <v>3232</v>
      </c>
      <c r="C138" s="55" t="s">
        <v>403</v>
      </c>
      <c r="D138" s="56" t="s">
        <v>404</v>
      </c>
      <c r="E138" s="45" t="s">
        <v>405</v>
      </c>
      <c r="F138" s="46">
        <v>12288.18</v>
      </c>
      <c r="G138" s="46">
        <v>12345.990000000002</v>
      </c>
      <c r="H138" s="46">
        <v>12470.55</v>
      </c>
      <c r="I138" s="47">
        <f>F138+G138+H138</f>
        <v>37104.720000000001</v>
      </c>
      <c r="J138" s="48"/>
      <c r="K138" s="49">
        <f t="shared" si="6"/>
        <v>37104.720000000001</v>
      </c>
      <c r="L138" s="46"/>
      <c r="M138" s="46"/>
      <c r="N138" s="46"/>
      <c r="O138" s="50"/>
      <c r="P138" s="46"/>
      <c r="Q138" s="46"/>
      <c r="R138" s="46"/>
      <c r="S138" s="46"/>
      <c r="T138" s="46"/>
      <c r="U138" s="46"/>
      <c r="V138" s="50"/>
      <c r="W138" s="46"/>
      <c r="X138" s="46"/>
      <c r="Y138" s="46"/>
      <c r="Z138" s="46"/>
      <c r="AA138" s="46"/>
      <c r="AB138" s="46"/>
      <c r="AC138" s="46"/>
      <c r="AD138" s="50"/>
      <c r="AE138" s="51">
        <f t="shared" si="7"/>
        <v>0</v>
      </c>
      <c r="AF138" s="46"/>
    </row>
    <row r="139" spans="1:32" s="52" customFormat="1" ht="34.9" customHeight="1" x14ac:dyDescent="0.25">
      <c r="A139" s="53">
        <f t="shared" si="8"/>
        <v>134</v>
      </c>
      <c r="B139" s="54">
        <v>3233</v>
      </c>
      <c r="C139" s="55">
        <v>22441210</v>
      </c>
      <c r="D139" s="56" t="s">
        <v>406</v>
      </c>
      <c r="E139" s="71" t="s">
        <v>407</v>
      </c>
      <c r="F139" s="46">
        <v>10426.32</v>
      </c>
      <c r="G139" s="46">
        <v>10475.4</v>
      </c>
      <c r="H139" s="46">
        <v>10581.06</v>
      </c>
      <c r="I139" s="47">
        <f>F139+G139+H139</f>
        <v>31482.78</v>
      </c>
      <c r="J139" s="48"/>
      <c r="K139" s="49">
        <f t="shared" si="6"/>
        <v>31482.78</v>
      </c>
      <c r="L139" s="46"/>
      <c r="M139" s="46"/>
      <c r="N139" s="46"/>
      <c r="O139" s="50"/>
      <c r="P139" s="46"/>
      <c r="Q139" s="46"/>
      <c r="R139" s="46"/>
      <c r="S139" s="46"/>
      <c r="T139" s="46"/>
      <c r="U139" s="46"/>
      <c r="V139" s="50"/>
      <c r="W139" s="46"/>
      <c r="X139" s="46"/>
      <c r="Y139" s="46"/>
      <c r="Z139" s="46"/>
      <c r="AA139" s="46"/>
      <c r="AB139" s="46"/>
      <c r="AC139" s="46"/>
      <c r="AD139" s="50"/>
      <c r="AE139" s="51">
        <f t="shared" si="7"/>
        <v>0</v>
      </c>
      <c r="AF139" s="46"/>
    </row>
    <row r="140" spans="1:32" s="52" customFormat="1" ht="34.9" customHeight="1" x14ac:dyDescent="0.25">
      <c r="A140" s="53">
        <f t="shared" si="8"/>
        <v>135</v>
      </c>
      <c r="B140" s="54">
        <v>3234</v>
      </c>
      <c r="C140" s="55" t="s">
        <v>408</v>
      </c>
      <c r="D140" s="56" t="s">
        <v>409</v>
      </c>
      <c r="E140" s="45" t="s">
        <v>410</v>
      </c>
      <c r="F140" s="46">
        <v>1861.86</v>
      </c>
      <c r="G140" s="46">
        <v>1870.59</v>
      </c>
      <c r="H140" s="46">
        <v>1889.49</v>
      </c>
      <c r="I140" s="47">
        <f>F140+G140+H140</f>
        <v>5621.94</v>
      </c>
      <c r="J140" s="48"/>
      <c r="K140" s="49">
        <f t="shared" si="6"/>
        <v>5621.94</v>
      </c>
      <c r="L140" s="46"/>
      <c r="M140" s="46"/>
      <c r="N140" s="46"/>
      <c r="O140" s="50"/>
      <c r="P140" s="46"/>
      <c r="Q140" s="46"/>
      <c r="R140" s="46"/>
      <c r="S140" s="46"/>
      <c r="T140" s="46"/>
      <c r="U140" s="46"/>
      <c r="V140" s="50"/>
      <c r="W140" s="46"/>
      <c r="X140" s="46"/>
      <c r="Y140" s="46"/>
      <c r="Z140" s="46"/>
      <c r="AA140" s="46"/>
      <c r="AB140" s="46"/>
      <c r="AC140" s="46"/>
      <c r="AD140" s="50"/>
      <c r="AE140" s="51">
        <f t="shared" si="7"/>
        <v>0</v>
      </c>
      <c r="AF140" s="46"/>
    </row>
    <row r="141" spans="1:32" s="52" customFormat="1" ht="34.9" customHeight="1" x14ac:dyDescent="0.25">
      <c r="A141" s="53">
        <f t="shared" si="8"/>
        <v>136</v>
      </c>
      <c r="B141" s="54">
        <v>3235</v>
      </c>
      <c r="C141" s="55" t="s">
        <v>411</v>
      </c>
      <c r="D141" s="56" t="s">
        <v>412</v>
      </c>
      <c r="E141" s="45" t="s">
        <v>413</v>
      </c>
      <c r="F141" s="46">
        <v>1489.47</v>
      </c>
      <c r="G141" s="46">
        <v>1496.49</v>
      </c>
      <c r="H141" s="46">
        <v>1511.58</v>
      </c>
      <c r="I141" s="47">
        <f>F141+G141+H141</f>
        <v>4497.54</v>
      </c>
      <c r="J141" s="48"/>
      <c r="K141" s="49">
        <f t="shared" si="6"/>
        <v>4497.54</v>
      </c>
      <c r="L141" s="46"/>
      <c r="M141" s="46"/>
      <c r="N141" s="46"/>
      <c r="O141" s="50"/>
      <c r="P141" s="46"/>
      <c r="Q141" s="46"/>
      <c r="R141" s="46"/>
      <c r="S141" s="46"/>
      <c r="T141" s="46"/>
      <c r="U141" s="46"/>
      <c r="V141" s="50"/>
      <c r="W141" s="46"/>
      <c r="X141" s="46"/>
      <c r="Y141" s="46"/>
      <c r="Z141" s="46"/>
      <c r="AA141" s="46"/>
      <c r="AB141" s="46"/>
      <c r="AC141" s="46"/>
      <c r="AD141" s="50"/>
      <c r="AE141" s="51">
        <f t="shared" si="7"/>
        <v>0</v>
      </c>
      <c r="AF141" s="46"/>
    </row>
    <row r="142" spans="1:32" s="52" customFormat="1" ht="34.9" customHeight="1" x14ac:dyDescent="0.25">
      <c r="A142" s="53">
        <f t="shared" si="8"/>
        <v>137</v>
      </c>
      <c r="B142" s="54">
        <v>3236</v>
      </c>
      <c r="C142" s="55">
        <v>22732635</v>
      </c>
      <c r="D142" s="56" t="s">
        <v>414</v>
      </c>
      <c r="E142" s="45" t="s">
        <v>415</v>
      </c>
      <c r="F142" s="46">
        <v>4468.41</v>
      </c>
      <c r="G142" s="46">
        <v>4489.47</v>
      </c>
      <c r="H142" s="46">
        <v>4534.74</v>
      </c>
      <c r="I142" s="47">
        <f>F142+G142+H142</f>
        <v>13492.62</v>
      </c>
      <c r="J142" s="48"/>
      <c r="K142" s="49">
        <f t="shared" si="6"/>
        <v>13492.62</v>
      </c>
      <c r="L142" s="46"/>
      <c r="M142" s="46"/>
      <c r="N142" s="46"/>
      <c r="O142" s="50"/>
      <c r="P142" s="46"/>
      <c r="Q142" s="46"/>
      <c r="R142" s="46"/>
      <c r="S142" s="46"/>
      <c r="T142" s="46"/>
      <c r="U142" s="46"/>
      <c r="V142" s="50"/>
      <c r="W142" s="46"/>
      <c r="X142" s="46"/>
      <c r="Y142" s="46"/>
      <c r="Z142" s="46"/>
      <c r="AA142" s="46"/>
      <c r="AB142" s="46"/>
      <c r="AC142" s="46"/>
      <c r="AD142" s="50"/>
      <c r="AE142" s="51">
        <f t="shared" si="7"/>
        <v>0</v>
      </c>
      <c r="AF142" s="46"/>
    </row>
    <row r="143" spans="1:32" s="52" customFormat="1" ht="34.9" customHeight="1" x14ac:dyDescent="0.25">
      <c r="A143" s="53">
        <f t="shared" si="8"/>
        <v>138</v>
      </c>
      <c r="B143" s="54">
        <v>3238</v>
      </c>
      <c r="C143" s="55" t="s">
        <v>416</v>
      </c>
      <c r="D143" s="56" t="s">
        <v>417</v>
      </c>
      <c r="E143" s="45" t="s">
        <v>418</v>
      </c>
      <c r="F143" s="46">
        <v>1489.47</v>
      </c>
      <c r="G143" s="46">
        <v>1496.49</v>
      </c>
      <c r="H143" s="46">
        <v>1511.58</v>
      </c>
      <c r="I143" s="47">
        <f>F143+G143+H143</f>
        <v>4497.54</v>
      </c>
      <c r="J143" s="48"/>
      <c r="K143" s="49">
        <f t="shared" si="6"/>
        <v>4497.54</v>
      </c>
      <c r="L143" s="46"/>
      <c r="M143" s="46"/>
      <c r="N143" s="46"/>
      <c r="O143" s="50"/>
      <c r="P143" s="46"/>
      <c r="Q143" s="46"/>
      <c r="R143" s="46"/>
      <c r="S143" s="46"/>
      <c r="T143" s="46"/>
      <c r="U143" s="46"/>
      <c r="V143" s="50"/>
      <c r="W143" s="46"/>
      <c r="X143" s="46"/>
      <c r="Y143" s="46"/>
      <c r="Z143" s="46"/>
      <c r="AA143" s="46"/>
      <c r="AB143" s="46"/>
      <c r="AC143" s="46"/>
      <c r="AD143" s="50"/>
      <c r="AE143" s="51">
        <f t="shared" si="7"/>
        <v>0</v>
      </c>
      <c r="AF143" s="46"/>
    </row>
    <row r="144" spans="1:32" s="52" customFormat="1" ht="34.9" customHeight="1" x14ac:dyDescent="0.25">
      <c r="A144" s="53">
        <f t="shared" si="8"/>
        <v>139</v>
      </c>
      <c r="B144" s="54">
        <v>3239</v>
      </c>
      <c r="C144" s="55" t="s">
        <v>419</v>
      </c>
      <c r="D144" s="56" t="s">
        <v>420</v>
      </c>
      <c r="E144" s="45" t="s">
        <v>421</v>
      </c>
      <c r="F144" s="46">
        <v>1489.47</v>
      </c>
      <c r="G144" s="46">
        <v>1496.49</v>
      </c>
      <c r="H144" s="46">
        <v>1511.58</v>
      </c>
      <c r="I144" s="47">
        <f>F144+G144+H144</f>
        <v>4497.54</v>
      </c>
      <c r="J144" s="48"/>
      <c r="K144" s="49">
        <f t="shared" si="6"/>
        <v>4497.54</v>
      </c>
      <c r="L144" s="46"/>
      <c r="M144" s="46"/>
      <c r="N144" s="46"/>
      <c r="O144" s="50"/>
      <c r="P144" s="46"/>
      <c r="Q144" s="46"/>
      <c r="R144" s="46"/>
      <c r="S144" s="46"/>
      <c r="T144" s="46"/>
      <c r="U144" s="46"/>
      <c r="V144" s="50"/>
      <c r="W144" s="46"/>
      <c r="X144" s="46"/>
      <c r="Y144" s="46"/>
      <c r="Z144" s="46"/>
      <c r="AA144" s="46"/>
      <c r="AB144" s="46"/>
      <c r="AC144" s="46"/>
      <c r="AD144" s="50"/>
      <c r="AE144" s="51">
        <f t="shared" si="7"/>
        <v>0</v>
      </c>
      <c r="AF144" s="46"/>
    </row>
    <row r="145" spans="1:32" s="52" customFormat="1" ht="34.9" customHeight="1" x14ac:dyDescent="0.25">
      <c r="A145" s="53">
        <f t="shared" si="8"/>
        <v>140</v>
      </c>
      <c r="B145" s="54">
        <v>3241</v>
      </c>
      <c r="C145" s="55" t="s">
        <v>422</v>
      </c>
      <c r="D145" s="56" t="s">
        <v>423</v>
      </c>
      <c r="E145" s="71" t="s">
        <v>424</v>
      </c>
      <c r="F145" s="46">
        <v>27927.78</v>
      </c>
      <c r="G145" s="46">
        <v>28059</v>
      </c>
      <c r="H145" s="46">
        <v>28342.2</v>
      </c>
      <c r="I145" s="47">
        <f>F145+G145+H145</f>
        <v>84328.98</v>
      </c>
      <c r="J145" s="48"/>
      <c r="K145" s="49">
        <f t="shared" si="6"/>
        <v>84328.98</v>
      </c>
      <c r="L145" s="46"/>
      <c r="M145" s="46"/>
      <c r="N145" s="46"/>
      <c r="O145" s="50"/>
      <c r="P145" s="46"/>
      <c r="Q145" s="46"/>
      <c r="R145" s="46"/>
      <c r="S145" s="46"/>
      <c r="T145" s="46"/>
      <c r="U145" s="46"/>
      <c r="V145" s="50"/>
      <c r="W145" s="46"/>
      <c r="X145" s="46"/>
      <c r="Y145" s="46"/>
      <c r="Z145" s="46"/>
      <c r="AA145" s="46"/>
      <c r="AB145" s="46"/>
      <c r="AC145" s="46"/>
      <c r="AD145" s="50"/>
      <c r="AE145" s="51">
        <f t="shared" si="7"/>
        <v>0</v>
      </c>
      <c r="AF145" s="46"/>
    </row>
    <row r="146" spans="1:32" s="52" customFormat="1" ht="34.9" customHeight="1" x14ac:dyDescent="0.25">
      <c r="A146" s="53">
        <f t="shared" si="8"/>
        <v>141</v>
      </c>
      <c r="B146" s="54">
        <v>3243</v>
      </c>
      <c r="C146" s="55" t="s">
        <v>425</v>
      </c>
      <c r="D146" s="56" t="s">
        <v>426</v>
      </c>
      <c r="E146" s="45" t="s">
        <v>427</v>
      </c>
      <c r="F146" s="46">
        <v>1489.47</v>
      </c>
      <c r="G146" s="46">
        <v>1496.49</v>
      </c>
      <c r="H146" s="46">
        <v>1511.58</v>
      </c>
      <c r="I146" s="47">
        <f>F146+G146+H146</f>
        <v>4497.54</v>
      </c>
      <c r="J146" s="48"/>
      <c r="K146" s="49">
        <f t="shared" si="6"/>
        <v>4497.54</v>
      </c>
      <c r="L146" s="46"/>
      <c r="M146" s="46"/>
      <c r="N146" s="46"/>
      <c r="O146" s="50"/>
      <c r="P146" s="46"/>
      <c r="Q146" s="46"/>
      <c r="R146" s="46"/>
      <c r="S146" s="46"/>
      <c r="T146" s="46"/>
      <c r="U146" s="46"/>
      <c r="V146" s="50"/>
      <c r="W146" s="46"/>
      <c r="X146" s="46"/>
      <c r="Y146" s="46"/>
      <c r="Z146" s="46"/>
      <c r="AA146" s="46"/>
      <c r="AB146" s="46"/>
      <c r="AC146" s="46"/>
      <c r="AD146" s="50"/>
      <c r="AE146" s="51">
        <f t="shared" si="7"/>
        <v>0</v>
      </c>
      <c r="AF146" s="46"/>
    </row>
    <row r="147" spans="1:32" s="52" customFormat="1" ht="34.9" customHeight="1" x14ac:dyDescent="0.25">
      <c r="A147" s="53">
        <f t="shared" si="8"/>
        <v>142</v>
      </c>
      <c r="B147" s="54">
        <v>3247</v>
      </c>
      <c r="C147" s="55" t="s">
        <v>428</v>
      </c>
      <c r="D147" s="56" t="s">
        <v>429</v>
      </c>
      <c r="E147" s="45" t="s">
        <v>430</v>
      </c>
      <c r="F147" s="46">
        <v>1861.86</v>
      </c>
      <c r="G147" s="46">
        <v>1870.59</v>
      </c>
      <c r="H147" s="46">
        <v>1889.49</v>
      </c>
      <c r="I147" s="47">
        <f>F147+G147+H147</f>
        <v>5621.94</v>
      </c>
      <c r="J147" s="48"/>
      <c r="K147" s="49">
        <f t="shared" si="6"/>
        <v>5621.94</v>
      </c>
      <c r="L147" s="46"/>
      <c r="M147" s="46"/>
      <c r="N147" s="46"/>
      <c r="O147" s="50"/>
      <c r="P147" s="46"/>
      <c r="Q147" s="46"/>
      <c r="R147" s="46"/>
      <c r="S147" s="46"/>
      <c r="T147" s="46"/>
      <c r="U147" s="46"/>
      <c r="V147" s="50"/>
      <c r="W147" s="46"/>
      <c r="X147" s="46"/>
      <c r="Y147" s="46"/>
      <c r="Z147" s="46"/>
      <c r="AA147" s="46"/>
      <c r="AB147" s="46"/>
      <c r="AC147" s="46"/>
      <c r="AD147" s="50"/>
      <c r="AE147" s="51">
        <f t="shared" si="7"/>
        <v>0</v>
      </c>
      <c r="AF147" s="46"/>
    </row>
    <row r="148" spans="1:32" s="52" customFormat="1" ht="45" customHeight="1" x14ac:dyDescent="0.25">
      <c r="A148" s="53">
        <f t="shared" si="8"/>
        <v>143</v>
      </c>
      <c r="B148" s="54">
        <v>3248</v>
      </c>
      <c r="C148" s="55" t="s">
        <v>431</v>
      </c>
      <c r="D148" s="57" t="s">
        <v>432</v>
      </c>
      <c r="E148" s="45" t="s">
        <v>433</v>
      </c>
      <c r="F148" s="46">
        <v>5957.88</v>
      </c>
      <c r="G148" s="46">
        <v>6360.06</v>
      </c>
      <c r="H148" s="46">
        <v>6424.23</v>
      </c>
      <c r="I148" s="47">
        <f>F148+G148+H148</f>
        <v>18742.169999999998</v>
      </c>
      <c r="J148" s="48"/>
      <c r="K148" s="49">
        <f t="shared" si="6"/>
        <v>18742.169999999998</v>
      </c>
      <c r="L148" s="46"/>
      <c r="M148" s="46"/>
      <c r="N148" s="46"/>
      <c r="O148" s="50"/>
      <c r="P148" s="46"/>
      <c r="Q148" s="46"/>
      <c r="R148" s="46"/>
      <c r="S148" s="46"/>
      <c r="T148" s="46"/>
      <c r="U148" s="46"/>
      <c r="V148" s="50"/>
      <c r="W148" s="46"/>
      <c r="X148" s="46"/>
      <c r="Y148" s="46"/>
      <c r="Z148" s="46"/>
      <c r="AA148" s="46"/>
      <c r="AB148" s="46"/>
      <c r="AC148" s="46"/>
      <c r="AD148" s="50"/>
      <c r="AE148" s="51">
        <f t="shared" si="7"/>
        <v>0</v>
      </c>
      <c r="AF148" s="46"/>
    </row>
    <row r="149" spans="1:32" s="52" customFormat="1" ht="34.9" customHeight="1" x14ac:dyDescent="0.25">
      <c r="A149" s="53">
        <f t="shared" si="8"/>
        <v>144</v>
      </c>
      <c r="B149" s="54">
        <v>3249</v>
      </c>
      <c r="C149" s="55" t="s">
        <v>434</v>
      </c>
      <c r="D149" s="56" t="s">
        <v>435</v>
      </c>
      <c r="E149" s="45" t="s">
        <v>436</v>
      </c>
      <c r="F149" s="46">
        <v>3351.33</v>
      </c>
      <c r="G149" s="46">
        <v>3367.08</v>
      </c>
      <c r="H149" s="46">
        <v>3401.07</v>
      </c>
      <c r="I149" s="47">
        <f>F149+G149+H149</f>
        <v>10119.48</v>
      </c>
      <c r="J149" s="48"/>
      <c r="K149" s="49">
        <f t="shared" si="6"/>
        <v>10119.48</v>
      </c>
      <c r="L149" s="46"/>
      <c r="M149" s="46"/>
      <c r="N149" s="46"/>
      <c r="O149" s="50"/>
      <c r="P149" s="46"/>
      <c r="Q149" s="46"/>
      <c r="R149" s="46"/>
      <c r="S149" s="46"/>
      <c r="T149" s="46"/>
      <c r="U149" s="46"/>
      <c r="V149" s="50"/>
      <c r="W149" s="46"/>
      <c r="X149" s="46"/>
      <c r="Y149" s="46"/>
      <c r="Z149" s="46"/>
      <c r="AA149" s="46"/>
      <c r="AB149" s="46"/>
      <c r="AC149" s="46"/>
      <c r="AD149" s="50"/>
      <c r="AE149" s="51">
        <f t="shared" si="7"/>
        <v>0</v>
      </c>
      <c r="AF149" s="46"/>
    </row>
    <row r="150" spans="1:32" s="52" customFormat="1" ht="34.9" customHeight="1" x14ac:dyDescent="0.25">
      <c r="A150" s="53">
        <f t="shared" si="8"/>
        <v>145</v>
      </c>
      <c r="B150" s="54">
        <v>3250</v>
      </c>
      <c r="C150" s="55" t="s">
        <v>437</v>
      </c>
      <c r="D150" s="56" t="s">
        <v>438</v>
      </c>
      <c r="E150" s="45" t="s">
        <v>439</v>
      </c>
      <c r="F150" s="46">
        <v>2978.94</v>
      </c>
      <c r="G150" s="46">
        <v>2992.98</v>
      </c>
      <c r="H150" s="46">
        <v>3023.16</v>
      </c>
      <c r="I150" s="47">
        <f>F150+G150+H150</f>
        <v>8995.08</v>
      </c>
      <c r="J150" s="48"/>
      <c r="K150" s="49">
        <f t="shared" si="6"/>
        <v>8995.08</v>
      </c>
      <c r="L150" s="46"/>
      <c r="M150" s="46"/>
      <c r="N150" s="46"/>
      <c r="O150" s="50"/>
      <c r="P150" s="46"/>
      <c r="Q150" s="46"/>
      <c r="R150" s="46"/>
      <c r="S150" s="46"/>
      <c r="T150" s="46"/>
      <c r="U150" s="46"/>
      <c r="V150" s="50"/>
      <c r="W150" s="46"/>
      <c r="X150" s="46"/>
      <c r="Y150" s="46"/>
      <c r="Z150" s="46"/>
      <c r="AA150" s="46"/>
      <c r="AB150" s="46"/>
      <c r="AC150" s="46"/>
      <c r="AD150" s="50"/>
      <c r="AE150" s="51">
        <f t="shared" si="7"/>
        <v>0</v>
      </c>
      <c r="AF150" s="46"/>
    </row>
    <row r="151" spans="1:32" s="52" customFormat="1" ht="34.9" customHeight="1" x14ac:dyDescent="0.25">
      <c r="A151" s="53">
        <f t="shared" si="8"/>
        <v>146</v>
      </c>
      <c r="B151" s="54">
        <v>3251</v>
      </c>
      <c r="C151" s="55" t="s">
        <v>440</v>
      </c>
      <c r="D151" s="56" t="s">
        <v>441</v>
      </c>
      <c r="E151" s="45" t="s">
        <v>442</v>
      </c>
      <c r="F151" s="46">
        <v>1489.47</v>
      </c>
      <c r="G151" s="46">
        <v>1496.49</v>
      </c>
      <c r="H151" s="46">
        <v>1511.58</v>
      </c>
      <c r="I151" s="47">
        <f>F151+G151+H151</f>
        <v>4497.54</v>
      </c>
      <c r="J151" s="48"/>
      <c r="K151" s="49">
        <f t="shared" si="6"/>
        <v>4497.54</v>
      </c>
      <c r="L151" s="46"/>
      <c r="M151" s="46"/>
      <c r="N151" s="46"/>
      <c r="O151" s="50"/>
      <c r="P151" s="46"/>
      <c r="Q151" s="46"/>
      <c r="R151" s="46"/>
      <c r="S151" s="46"/>
      <c r="T151" s="46"/>
      <c r="U151" s="46"/>
      <c r="V151" s="50"/>
      <c r="W151" s="46"/>
      <c r="X151" s="46"/>
      <c r="Y151" s="46"/>
      <c r="Z151" s="46"/>
      <c r="AA151" s="46"/>
      <c r="AB151" s="46"/>
      <c r="AC151" s="46"/>
      <c r="AD151" s="50"/>
      <c r="AE151" s="51">
        <f t="shared" si="7"/>
        <v>0</v>
      </c>
      <c r="AF151" s="46"/>
    </row>
    <row r="152" spans="1:32" s="52" customFormat="1" ht="34.9" customHeight="1" x14ac:dyDescent="0.25">
      <c r="A152" s="53">
        <f t="shared" si="8"/>
        <v>147</v>
      </c>
      <c r="B152" s="54">
        <v>3253</v>
      </c>
      <c r="C152" s="55" t="s">
        <v>443</v>
      </c>
      <c r="D152" s="56" t="s">
        <v>444</v>
      </c>
      <c r="E152" s="45" t="s">
        <v>445</v>
      </c>
      <c r="F152" s="46">
        <v>1489.47</v>
      </c>
      <c r="G152" s="46">
        <v>1496.49</v>
      </c>
      <c r="H152" s="46">
        <v>1511.58</v>
      </c>
      <c r="I152" s="47">
        <f>F152+G152+H152</f>
        <v>4497.54</v>
      </c>
      <c r="J152" s="48"/>
      <c r="K152" s="49">
        <f t="shared" si="6"/>
        <v>4497.54</v>
      </c>
      <c r="L152" s="46"/>
      <c r="M152" s="46"/>
      <c r="N152" s="46"/>
      <c r="O152" s="50"/>
      <c r="P152" s="46"/>
      <c r="Q152" s="46"/>
      <c r="R152" s="46"/>
      <c r="S152" s="46"/>
      <c r="T152" s="46"/>
      <c r="U152" s="46"/>
      <c r="V152" s="50"/>
      <c r="W152" s="46"/>
      <c r="X152" s="46"/>
      <c r="Y152" s="46"/>
      <c r="Z152" s="46"/>
      <c r="AA152" s="46"/>
      <c r="AB152" s="46"/>
      <c r="AC152" s="46"/>
      <c r="AD152" s="50"/>
      <c r="AE152" s="51">
        <f t="shared" si="7"/>
        <v>0</v>
      </c>
      <c r="AF152" s="46"/>
    </row>
    <row r="153" spans="1:32" s="52" customFormat="1" ht="34.9" customHeight="1" x14ac:dyDescent="0.25">
      <c r="A153" s="53">
        <f t="shared" si="8"/>
        <v>148</v>
      </c>
      <c r="B153" s="54">
        <v>3254</v>
      </c>
      <c r="C153" s="55" t="s">
        <v>446</v>
      </c>
      <c r="D153" s="56" t="s">
        <v>447</v>
      </c>
      <c r="E153" s="45" t="s">
        <v>448</v>
      </c>
      <c r="F153" s="46">
        <v>2234.2199999999998</v>
      </c>
      <c r="G153" s="46">
        <v>2244.7199999999998</v>
      </c>
      <c r="H153" s="46">
        <v>2267.37</v>
      </c>
      <c r="I153" s="47">
        <f>F153+G153+H153</f>
        <v>6746.3099999999995</v>
      </c>
      <c r="J153" s="48"/>
      <c r="K153" s="49">
        <f t="shared" si="6"/>
        <v>6746.3099999999995</v>
      </c>
      <c r="L153" s="46"/>
      <c r="M153" s="46"/>
      <c r="N153" s="46"/>
      <c r="O153" s="50"/>
      <c r="P153" s="46"/>
      <c r="Q153" s="46"/>
      <c r="R153" s="46"/>
      <c r="S153" s="46"/>
      <c r="T153" s="46"/>
      <c r="U153" s="46"/>
      <c r="V153" s="50"/>
      <c r="W153" s="46"/>
      <c r="X153" s="46"/>
      <c r="Y153" s="46"/>
      <c r="Z153" s="46"/>
      <c r="AA153" s="46"/>
      <c r="AB153" s="46"/>
      <c r="AC153" s="46"/>
      <c r="AD153" s="50"/>
      <c r="AE153" s="51">
        <f t="shared" si="7"/>
        <v>0</v>
      </c>
      <c r="AF153" s="46"/>
    </row>
    <row r="154" spans="1:32" s="52" customFormat="1" ht="34.9" customHeight="1" x14ac:dyDescent="0.25">
      <c r="A154" s="53">
        <f t="shared" si="8"/>
        <v>149</v>
      </c>
      <c r="B154" s="54">
        <v>3255</v>
      </c>
      <c r="C154" s="55" t="s">
        <v>449</v>
      </c>
      <c r="D154" s="56" t="s">
        <v>450</v>
      </c>
      <c r="E154" s="45" t="s">
        <v>451</v>
      </c>
      <c r="F154" s="46">
        <v>1489.47</v>
      </c>
      <c r="G154" s="46">
        <v>1496.49</v>
      </c>
      <c r="H154" s="46">
        <v>1511.58</v>
      </c>
      <c r="I154" s="47">
        <f>F154+G154+H154</f>
        <v>4497.54</v>
      </c>
      <c r="J154" s="48"/>
      <c r="K154" s="49">
        <f t="shared" si="6"/>
        <v>4497.54</v>
      </c>
      <c r="L154" s="46"/>
      <c r="M154" s="46"/>
      <c r="N154" s="46"/>
      <c r="O154" s="50"/>
      <c r="P154" s="46"/>
      <c r="Q154" s="46"/>
      <c r="R154" s="46"/>
      <c r="S154" s="46"/>
      <c r="T154" s="46"/>
      <c r="U154" s="46"/>
      <c r="V154" s="50"/>
      <c r="W154" s="46"/>
      <c r="X154" s="46"/>
      <c r="Y154" s="46"/>
      <c r="Z154" s="46"/>
      <c r="AA154" s="46"/>
      <c r="AB154" s="46"/>
      <c r="AC154" s="46"/>
      <c r="AD154" s="50"/>
      <c r="AE154" s="51">
        <f t="shared" si="7"/>
        <v>0</v>
      </c>
      <c r="AF154" s="46"/>
    </row>
    <row r="155" spans="1:32" s="52" customFormat="1" ht="34.9" customHeight="1" x14ac:dyDescent="0.25">
      <c r="A155" s="53">
        <f t="shared" si="8"/>
        <v>150</v>
      </c>
      <c r="B155" s="54">
        <v>3256</v>
      </c>
      <c r="C155" s="55" t="s">
        <v>452</v>
      </c>
      <c r="D155" s="56" t="s">
        <v>453</v>
      </c>
      <c r="E155" s="45" t="s">
        <v>454</v>
      </c>
      <c r="F155" s="46">
        <v>1489.47</v>
      </c>
      <c r="G155" s="46">
        <v>1496.49</v>
      </c>
      <c r="H155" s="46">
        <v>1511.58</v>
      </c>
      <c r="I155" s="47">
        <f>F155+G155+H155</f>
        <v>4497.54</v>
      </c>
      <c r="J155" s="48"/>
      <c r="K155" s="49">
        <f t="shared" si="6"/>
        <v>4497.54</v>
      </c>
      <c r="L155" s="46"/>
      <c r="M155" s="46"/>
      <c r="N155" s="46"/>
      <c r="O155" s="50"/>
      <c r="P155" s="46"/>
      <c r="Q155" s="46"/>
      <c r="R155" s="46"/>
      <c r="S155" s="46"/>
      <c r="T155" s="46"/>
      <c r="U155" s="46"/>
      <c r="V155" s="50"/>
      <c r="W155" s="46"/>
      <c r="X155" s="46"/>
      <c r="Y155" s="46"/>
      <c r="Z155" s="46"/>
      <c r="AA155" s="46"/>
      <c r="AB155" s="46"/>
      <c r="AC155" s="46"/>
      <c r="AD155" s="50"/>
      <c r="AE155" s="51">
        <f t="shared" si="7"/>
        <v>0</v>
      </c>
      <c r="AF155" s="46"/>
    </row>
    <row r="156" spans="1:32" s="52" customFormat="1" ht="34.9" customHeight="1" x14ac:dyDescent="0.25">
      <c r="A156" s="53">
        <f t="shared" si="8"/>
        <v>151</v>
      </c>
      <c r="B156" s="54">
        <v>3257</v>
      </c>
      <c r="C156" s="55" t="s">
        <v>455</v>
      </c>
      <c r="D156" s="56" t="s">
        <v>456</v>
      </c>
      <c r="E156" s="45" t="s">
        <v>457</v>
      </c>
      <c r="F156" s="46">
        <v>1489.47</v>
      </c>
      <c r="G156" s="46">
        <v>1496.49</v>
      </c>
      <c r="H156" s="46">
        <v>1511.58</v>
      </c>
      <c r="I156" s="47">
        <f>F156+G156+H156</f>
        <v>4497.54</v>
      </c>
      <c r="J156" s="48"/>
      <c r="K156" s="49">
        <f t="shared" si="6"/>
        <v>4497.54</v>
      </c>
      <c r="L156" s="46"/>
      <c r="M156" s="46"/>
      <c r="N156" s="46"/>
      <c r="O156" s="50"/>
      <c r="P156" s="46"/>
      <c r="Q156" s="46"/>
      <c r="R156" s="46"/>
      <c r="S156" s="46"/>
      <c r="T156" s="46"/>
      <c r="U156" s="46"/>
      <c r="V156" s="50"/>
      <c r="W156" s="46"/>
      <c r="X156" s="46"/>
      <c r="Y156" s="46"/>
      <c r="Z156" s="46"/>
      <c r="AA156" s="46"/>
      <c r="AB156" s="46"/>
      <c r="AC156" s="46"/>
      <c r="AD156" s="50"/>
      <c r="AE156" s="51">
        <f t="shared" si="7"/>
        <v>0</v>
      </c>
      <c r="AF156" s="46"/>
    </row>
    <row r="157" spans="1:32" s="52" customFormat="1" ht="34.9" customHeight="1" x14ac:dyDescent="0.25">
      <c r="A157" s="53">
        <f t="shared" si="8"/>
        <v>152</v>
      </c>
      <c r="B157" s="54">
        <v>3258</v>
      </c>
      <c r="C157" s="55" t="s">
        <v>458</v>
      </c>
      <c r="D157" s="56" t="s">
        <v>459</v>
      </c>
      <c r="E157" s="45" t="s">
        <v>460</v>
      </c>
      <c r="F157" s="46">
        <v>2234.2199999999998</v>
      </c>
      <c r="G157" s="46">
        <v>2244.7199999999998</v>
      </c>
      <c r="H157" s="46">
        <v>2267.37</v>
      </c>
      <c r="I157" s="47">
        <f>F157+G157+H157</f>
        <v>6746.3099999999995</v>
      </c>
      <c r="J157" s="48"/>
      <c r="K157" s="49">
        <f t="shared" si="6"/>
        <v>6746.3099999999995</v>
      </c>
      <c r="L157" s="46"/>
      <c r="M157" s="46"/>
      <c r="N157" s="46"/>
      <c r="O157" s="50"/>
      <c r="P157" s="46"/>
      <c r="Q157" s="46"/>
      <c r="R157" s="46"/>
      <c r="S157" s="46"/>
      <c r="T157" s="46"/>
      <c r="U157" s="46"/>
      <c r="V157" s="50"/>
      <c r="W157" s="46"/>
      <c r="X157" s="46"/>
      <c r="Y157" s="46"/>
      <c r="Z157" s="46"/>
      <c r="AA157" s="46"/>
      <c r="AB157" s="46"/>
      <c r="AC157" s="46"/>
      <c r="AD157" s="50"/>
      <c r="AE157" s="51">
        <f t="shared" si="7"/>
        <v>0</v>
      </c>
      <c r="AF157" s="46"/>
    </row>
    <row r="158" spans="1:32" s="52" customFormat="1" ht="34.9" customHeight="1" x14ac:dyDescent="0.25">
      <c r="A158" s="53">
        <f t="shared" si="8"/>
        <v>153</v>
      </c>
      <c r="B158" s="54">
        <v>3259</v>
      </c>
      <c r="C158" s="55" t="s">
        <v>461</v>
      </c>
      <c r="D158" s="56" t="s">
        <v>462</v>
      </c>
      <c r="E158" s="45" t="s">
        <v>463</v>
      </c>
      <c r="F158" s="46">
        <v>2234.2199999999998</v>
      </c>
      <c r="G158" s="46">
        <v>2244.7199999999998</v>
      </c>
      <c r="H158" s="46">
        <v>2267.37</v>
      </c>
      <c r="I158" s="47">
        <f>F158+G158+H158</f>
        <v>6746.3099999999995</v>
      </c>
      <c r="J158" s="48"/>
      <c r="K158" s="49">
        <f t="shared" si="6"/>
        <v>6746.3099999999995</v>
      </c>
      <c r="L158" s="46"/>
      <c r="M158" s="46"/>
      <c r="N158" s="46"/>
      <c r="O158" s="50"/>
      <c r="P158" s="46"/>
      <c r="Q158" s="46"/>
      <c r="R158" s="46"/>
      <c r="S158" s="46"/>
      <c r="T158" s="46"/>
      <c r="U158" s="46"/>
      <c r="V158" s="50"/>
      <c r="W158" s="46"/>
      <c r="X158" s="46"/>
      <c r="Y158" s="46"/>
      <c r="Z158" s="46"/>
      <c r="AA158" s="46"/>
      <c r="AB158" s="46"/>
      <c r="AC158" s="46"/>
      <c r="AD158" s="50"/>
      <c r="AE158" s="51">
        <f t="shared" si="7"/>
        <v>0</v>
      </c>
      <c r="AF158" s="46"/>
    </row>
    <row r="159" spans="1:32" s="52" customFormat="1" ht="34.9" customHeight="1" x14ac:dyDescent="0.25">
      <c r="A159" s="53">
        <f t="shared" si="8"/>
        <v>154</v>
      </c>
      <c r="B159" s="54">
        <v>3260</v>
      </c>
      <c r="C159" s="55" t="s">
        <v>464</v>
      </c>
      <c r="D159" s="56" t="s">
        <v>465</v>
      </c>
      <c r="E159" s="45" t="s">
        <v>466</v>
      </c>
      <c r="F159" s="46">
        <v>2978.94</v>
      </c>
      <c r="G159" s="46">
        <v>2992.98</v>
      </c>
      <c r="H159" s="46">
        <v>3023.16</v>
      </c>
      <c r="I159" s="47">
        <f>F159+G159+H159</f>
        <v>8995.08</v>
      </c>
      <c r="J159" s="48"/>
      <c r="K159" s="49">
        <f t="shared" si="6"/>
        <v>8995.08</v>
      </c>
      <c r="L159" s="46"/>
      <c r="M159" s="46"/>
      <c r="N159" s="46"/>
      <c r="O159" s="50"/>
      <c r="P159" s="46"/>
      <c r="Q159" s="46"/>
      <c r="R159" s="46"/>
      <c r="S159" s="46"/>
      <c r="T159" s="46"/>
      <c r="U159" s="46"/>
      <c r="V159" s="50"/>
      <c r="W159" s="46"/>
      <c r="X159" s="46"/>
      <c r="Y159" s="46"/>
      <c r="Z159" s="46"/>
      <c r="AA159" s="46"/>
      <c r="AB159" s="46"/>
      <c r="AC159" s="46"/>
      <c r="AD159" s="50"/>
      <c r="AE159" s="51">
        <f t="shared" si="7"/>
        <v>0</v>
      </c>
      <c r="AF159" s="46"/>
    </row>
    <row r="160" spans="1:32" s="52" customFormat="1" ht="34.9" customHeight="1" x14ac:dyDescent="0.25">
      <c r="A160" s="53">
        <f t="shared" si="8"/>
        <v>155</v>
      </c>
      <c r="B160" s="54">
        <v>3261</v>
      </c>
      <c r="C160" s="55" t="s">
        <v>467</v>
      </c>
      <c r="D160" s="56" t="s">
        <v>468</v>
      </c>
      <c r="E160" s="45" t="s">
        <v>469</v>
      </c>
      <c r="F160" s="46">
        <v>1489.47</v>
      </c>
      <c r="G160" s="46">
        <v>1496.49</v>
      </c>
      <c r="H160" s="46">
        <v>1511.58</v>
      </c>
      <c r="I160" s="47">
        <f>F160+G160+H160</f>
        <v>4497.54</v>
      </c>
      <c r="J160" s="48"/>
      <c r="K160" s="49">
        <f t="shared" si="6"/>
        <v>4497.54</v>
      </c>
      <c r="L160" s="46"/>
      <c r="M160" s="46"/>
      <c r="N160" s="46"/>
      <c r="O160" s="50"/>
      <c r="P160" s="46"/>
      <c r="Q160" s="46"/>
      <c r="R160" s="46"/>
      <c r="S160" s="46"/>
      <c r="T160" s="46"/>
      <c r="U160" s="46"/>
      <c r="V160" s="50"/>
      <c r="W160" s="46"/>
      <c r="X160" s="46"/>
      <c r="Y160" s="46"/>
      <c r="Z160" s="46"/>
      <c r="AA160" s="46"/>
      <c r="AB160" s="46"/>
      <c r="AC160" s="46"/>
      <c r="AD160" s="50"/>
      <c r="AE160" s="51">
        <f t="shared" si="7"/>
        <v>0</v>
      </c>
      <c r="AF160" s="46"/>
    </row>
    <row r="161" spans="1:32" s="52" customFormat="1" ht="34.9" customHeight="1" x14ac:dyDescent="0.25">
      <c r="A161" s="53">
        <f t="shared" si="8"/>
        <v>156</v>
      </c>
      <c r="B161" s="54">
        <v>3262</v>
      </c>
      <c r="C161" s="55" t="s">
        <v>470</v>
      </c>
      <c r="D161" s="56" t="s">
        <v>471</v>
      </c>
      <c r="E161" s="45" t="s">
        <v>472</v>
      </c>
      <c r="F161" s="46">
        <v>1861.86</v>
      </c>
      <c r="G161" s="46">
        <v>1870.59</v>
      </c>
      <c r="H161" s="46">
        <v>1889.49</v>
      </c>
      <c r="I161" s="47">
        <f>F161+G161+H161</f>
        <v>5621.94</v>
      </c>
      <c r="J161" s="48"/>
      <c r="K161" s="49">
        <f t="shared" si="6"/>
        <v>5621.94</v>
      </c>
      <c r="L161" s="46"/>
      <c r="M161" s="46"/>
      <c r="N161" s="46"/>
      <c r="O161" s="50"/>
      <c r="P161" s="46"/>
      <c r="Q161" s="46"/>
      <c r="R161" s="46"/>
      <c r="S161" s="46"/>
      <c r="T161" s="46"/>
      <c r="U161" s="46"/>
      <c r="V161" s="50"/>
      <c r="W161" s="46"/>
      <c r="X161" s="46"/>
      <c r="Y161" s="46"/>
      <c r="Z161" s="46"/>
      <c r="AA161" s="46"/>
      <c r="AB161" s="46"/>
      <c r="AC161" s="46"/>
      <c r="AD161" s="50"/>
      <c r="AE161" s="51">
        <f t="shared" si="7"/>
        <v>0</v>
      </c>
      <c r="AF161" s="46"/>
    </row>
    <row r="162" spans="1:32" s="52" customFormat="1" ht="34.9" customHeight="1" x14ac:dyDescent="0.25">
      <c r="A162" s="53">
        <f t="shared" si="8"/>
        <v>157</v>
      </c>
      <c r="B162" s="54">
        <v>3263</v>
      </c>
      <c r="C162" s="59" t="s">
        <v>473</v>
      </c>
      <c r="D162" s="56" t="s">
        <v>474</v>
      </c>
      <c r="E162" s="45" t="s">
        <v>475</v>
      </c>
      <c r="F162" s="46">
        <v>28672.53</v>
      </c>
      <c r="G162" s="46">
        <v>28807.260000000002</v>
      </c>
      <c r="H162" s="46">
        <v>29098.079999999998</v>
      </c>
      <c r="I162" s="47">
        <f>F162+G162+H162</f>
        <v>86577.87</v>
      </c>
      <c r="J162" s="48"/>
      <c r="K162" s="49">
        <f t="shared" si="6"/>
        <v>86577.87</v>
      </c>
      <c r="L162" s="46"/>
      <c r="M162" s="46"/>
      <c r="N162" s="46"/>
      <c r="O162" s="50"/>
      <c r="P162" s="46"/>
      <c r="Q162" s="46"/>
      <c r="R162" s="46"/>
      <c r="S162" s="46"/>
      <c r="T162" s="46"/>
      <c r="U162" s="46"/>
      <c r="V162" s="50"/>
      <c r="W162" s="46"/>
      <c r="X162" s="46"/>
      <c r="Y162" s="46"/>
      <c r="Z162" s="46"/>
      <c r="AA162" s="46"/>
      <c r="AB162" s="46"/>
      <c r="AC162" s="46"/>
      <c r="AD162" s="50"/>
      <c r="AE162" s="51">
        <f t="shared" si="7"/>
        <v>0</v>
      </c>
      <c r="AF162" s="46"/>
    </row>
    <row r="163" spans="1:32" s="52" customFormat="1" ht="34.9" customHeight="1" x14ac:dyDescent="0.25">
      <c r="A163" s="53">
        <f t="shared" si="8"/>
        <v>158</v>
      </c>
      <c r="B163" s="54">
        <v>3265</v>
      </c>
      <c r="C163" s="55" t="s">
        <v>476</v>
      </c>
      <c r="D163" s="56" t="s">
        <v>477</v>
      </c>
      <c r="E163" s="45" t="s">
        <v>478</v>
      </c>
      <c r="F163" s="46">
        <v>1861.86</v>
      </c>
      <c r="G163" s="46">
        <v>1870.59</v>
      </c>
      <c r="H163" s="46">
        <v>1889.49</v>
      </c>
      <c r="I163" s="47">
        <f>F163+G163+H163</f>
        <v>5621.94</v>
      </c>
      <c r="J163" s="48"/>
      <c r="K163" s="49">
        <f t="shared" si="6"/>
        <v>5621.94</v>
      </c>
      <c r="L163" s="46"/>
      <c r="M163" s="46"/>
      <c r="N163" s="46"/>
      <c r="O163" s="50"/>
      <c r="P163" s="46"/>
      <c r="Q163" s="46"/>
      <c r="R163" s="46"/>
      <c r="S163" s="46"/>
      <c r="T163" s="46"/>
      <c r="U163" s="46"/>
      <c r="V163" s="50"/>
      <c r="W163" s="46"/>
      <c r="X163" s="46"/>
      <c r="Y163" s="46"/>
      <c r="Z163" s="46"/>
      <c r="AA163" s="46"/>
      <c r="AB163" s="46"/>
      <c r="AC163" s="46"/>
      <c r="AD163" s="50"/>
      <c r="AE163" s="51">
        <f t="shared" si="7"/>
        <v>0</v>
      </c>
      <c r="AF163" s="46"/>
    </row>
    <row r="164" spans="1:32" s="52" customFormat="1" ht="34.9" customHeight="1" x14ac:dyDescent="0.25">
      <c r="A164" s="53">
        <f t="shared" si="8"/>
        <v>159</v>
      </c>
      <c r="B164" s="54">
        <v>3266</v>
      </c>
      <c r="C164" s="55" t="s">
        <v>479</v>
      </c>
      <c r="D164" s="56" t="s">
        <v>480</v>
      </c>
      <c r="E164" s="45" t="s">
        <v>481</v>
      </c>
      <c r="F164" s="46">
        <v>5213.1899999999996</v>
      </c>
      <c r="G164" s="46">
        <v>5237.67</v>
      </c>
      <c r="H164" s="46">
        <v>5290.56</v>
      </c>
      <c r="I164" s="47">
        <f>F164+G164+H164</f>
        <v>15741.420000000002</v>
      </c>
      <c r="J164" s="48"/>
      <c r="K164" s="49">
        <f t="shared" si="6"/>
        <v>15741.420000000002</v>
      </c>
      <c r="L164" s="46"/>
      <c r="M164" s="46"/>
      <c r="N164" s="46"/>
      <c r="O164" s="50"/>
      <c r="P164" s="46"/>
      <c r="Q164" s="46"/>
      <c r="R164" s="46"/>
      <c r="S164" s="46"/>
      <c r="T164" s="46"/>
      <c r="U164" s="46"/>
      <c r="V164" s="50"/>
      <c r="W164" s="46"/>
      <c r="X164" s="46"/>
      <c r="Y164" s="46"/>
      <c r="Z164" s="46"/>
      <c r="AA164" s="46"/>
      <c r="AB164" s="46"/>
      <c r="AC164" s="46"/>
      <c r="AD164" s="50"/>
      <c r="AE164" s="51">
        <f t="shared" si="7"/>
        <v>0</v>
      </c>
      <c r="AF164" s="46"/>
    </row>
    <row r="165" spans="1:32" s="52" customFormat="1" ht="34.9" customHeight="1" x14ac:dyDescent="0.25">
      <c r="A165" s="53">
        <f t="shared" si="8"/>
        <v>160</v>
      </c>
      <c r="B165" s="54">
        <v>3268</v>
      </c>
      <c r="C165" s="55" t="s">
        <v>482</v>
      </c>
      <c r="D165" s="56" t="s">
        <v>483</v>
      </c>
      <c r="E165" s="45" t="s">
        <v>484</v>
      </c>
      <c r="F165" s="46">
        <v>7075.05</v>
      </c>
      <c r="G165" s="46">
        <v>7108.26</v>
      </c>
      <c r="H165" s="46">
        <v>7180.05</v>
      </c>
      <c r="I165" s="47">
        <f>F165+G165+H165</f>
        <v>21363.360000000001</v>
      </c>
      <c r="J165" s="48"/>
      <c r="K165" s="49">
        <f t="shared" si="6"/>
        <v>21363.360000000001</v>
      </c>
      <c r="L165" s="46"/>
      <c r="M165" s="46"/>
      <c r="N165" s="46"/>
      <c r="O165" s="50"/>
      <c r="P165" s="46"/>
      <c r="Q165" s="46"/>
      <c r="R165" s="46"/>
      <c r="S165" s="46"/>
      <c r="T165" s="46"/>
      <c r="U165" s="46"/>
      <c r="V165" s="50"/>
      <c r="W165" s="46"/>
      <c r="X165" s="46"/>
      <c r="Y165" s="46"/>
      <c r="Z165" s="46"/>
      <c r="AA165" s="46"/>
      <c r="AB165" s="46"/>
      <c r="AC165" s="46"/>
      <c r="AD165" s="50"/>
      <c r="AE165" s="51">
        <f t="shared" si="7"/>
        <v>0</v>
      </c>
      <c r="AF165" s="46"/>
    </row>
    <row r="166" spans="1:32" s="52" customFormat="1" ht="34.9" customHeight="1" x14ac:dyDescent="0.25">
      <c r="A166" s="53">
        <f t="shared" si="8"/>
        <v>161</v>
      </c>
      <c r="B166" s="54">
        <v>3269</v>
      </c>
      <c r="C166" s="55" t="s">
        <v>485</v>
      </c>
      <c r="D166" s="56" t="s">
        <v>486</v>
      </c>
      <c r="E166" s="45" t="s">
        <v>487</v>
      </c>
      <c r="F166" s="46">
        <v>2234.2199999999998</v>
      </c>
      <c r="G166" s="46">
        <v>2244.7199999999998</v>
      </c>
      <c r="H166" s="46">
        <v>2267.37</v>
      </c>
      <c r="I166" s="47">
        <f>F166+G166+H166</f>
        <v>6746.3099999999995</v>
      </c>
      <c r="J166" s="48"/>
      <c r="K166" s="49">
        <f t="shared" si="6"/>
        <v>6746.3099999999995</v>
      </c>
      <c r="L166" s="46"/>
      <c r="M166" s="46"/>
      <c r="N166" s="46"/>
      <c r="O166" s="50"/>
      <c r="P166" s="46"/>
      <c r="Q166" s="46"/>
      <c r="R166" s="46"/>
      <c r="S166" s="46"/>
      <c r="T166" s="46"/>
      <c r="U166" s="46"/>
      <c r="V166" s="50"/>
      <c r="W166" s="46"/>
      <c r="X166" s="46"/>
      <c r="Y166" s="46"/>
      <c r="Z166" s="46"/>
      <c r="AA166" s="46"/>
      <c r="AB166" s="46"/>
      <c r="AC166" s="46"/>
      <c r="AD166" s="50"/>
      <c r="AE166" s="51">
        <f t="shared" si="7"/>
        <v>0</v>
      </c>
      <c r="AF166" s="46"/>
    </row>
    <row r="167" spans="1:32" s="52" customFormat="1" ht="34.9" customHeight="1" x14ac:dyDescent="0.25">
      <c r="A167" s="53">
        <f t="shared" si="8"/>
        <v>162</v>
      </c>
      <c r="B167" s="54">
        <v>3271</v>
      </c>
      <c r="C167" s="55" t="s">
        <v>488</v>
      </c>
      <c r="D167" s="56" t="s">
        <v>489</v>
      </c>
      <c r="E167" s="45" t="s">
        <v>490</v>
      </c>
      <c r="F167" s="46">
        <v>2792.79</v>
      </c>
      <c r="G167" s="46">
        <v>2805.9</v>
      </c>
      <c r="H167" s="46">
        <v>2834.25</v>
      </c>
      <c r="I167" s="47">
        <f>F167+G167+H167</f>
        <v>8432.94</v>
      </c>
      <c r="J167" s="48"/>
      <c r="K167" s="49">
        <f t="shared" si="6"/>
        <v>8432.94</v>
      </c>
      <c r="L167" s="46"/>
      <c r="M167" s="46"/>
      <c r="N167" s="46"/>
      <c r="O167" s="50"/>
      <c r="P167" s="46"/>
      <c r="Q167" s="46"/>
      <c r="R167" s="46"/>
      <c r="S167" s="46"/>
      <c r="T167" s="46"/>
      <c r="U167" s="46"/>
      <c r="V167" s="50"/>
      <c r="W167" s="46"/>
      <c r="X167" s="46"/>
      <c r="Y167" s="46"/>
      <c r="Z167" s="46"/>
      <c r="AA167" s="46"/>
      <c r="AB167" s="46"/>
      <c r="AC167" s="46"/>
      <c r="AD167" s="50"/>
      <c r="AE167" s="51">
        <f t="shared" si="7"/>
        <v>0</v>
      </c>
      <c r="AF167" s="46"/>
    </row>
    <row r="168" spans="1:32" s="52" customFormat="1" ht="34.9" customHeight="1" x14ac:dyDescent="0.25">
      <c r="A168" s="53">
        <f t="shared" si="8"/>
        <v>163</v>
      </c>
      <c r="B168" s="54">
        <v>3272</v>
      </c>
      <c r="C168" s="55" t="s">
        <v>491</v>
      </c>
      <c r="D168" s="56" t="s">
        <v>492</v>
      </c>
      <c r="E168" s="45" t="s">
        <v>493</v>
      </c>
      <c r="F168" s="46">
        <v>10612.59</v>
      </c>
      <c r="G168" s="46">
        <v>10662.42</v>
      </c>
      <c r="H168" s="46">
        <v>10770.12</v>
      </c>
      <c r="I168" s="47">
        <f>F168+G168+H168</f>
        <v>32045.130000000005</v>
      </c>
      <c r="J168" s="81"/>
      <c r="K168" s="49">
        <f t="shared" si="6"/>
        <v>32045.130000000005</v>
      </c>
      <c r="L168" s="46"/>
      <c r="M168" s="46"/>
      <c r="N168" s="46"/>
      <c r="O168" s="50"/>
      <c r="P168" s="46"/>
      <c r="Q168" s="46"/>
      <c r="R168" s="46"/>
      <c r="S168" s="46"/>
      <c r="T168" s="46"/>
      <c r="U168" s="46"/>
      <c r="V168" s="50"/>
      <c r="W168" s="46"/>
      <c r="X168" s="46"/>
      <c r="Y168" s="46"/>
      <c r="Z168" s="46"/>
      <c r="AA168" s="46"/>
      <c r="AB168" s="46"/>
      <c r="AC168" s="46"/>
      <c r="AD168" s="50"/>
      <c r="AE168" s="51">
        <f t="shared" si="7"/>
        <v>0</v>
      </c>
      <c r="AF168" s="46"/>
    </row>
    <row r="169" spans="1:32" s="78" customFormat="1" ht="34.9" customHeight="1" x14ac:dyDescent="0.25">
      <c r="A169" s="60">
        <f t="shared" si="8"/>
        <v>164</v>
      </c>
      <c r="B169" s="82" t="s">
        <v>494</v>
      </c>
      <c r="C169" s="83" t="s">
        <v>495</v>
      </c>
      <c r="D169" s="63" t="s">
        <v>496</v>
      </c>
      <c r="E169" s="73" t="s">
        <v>497</v>
      </c>
      <c r="F169" s="74">
        <v>0</v>
      </c>
      <c r="G169" s="74">
        <v>0</v>
      </c>
      <c r="H169" s="74">
        <v>0</v>
      </c>
      <c r="I169" s="66">
        <f>F169+G169+H169</f>
        <v>0</v>
      </c>
      <c r="J169" s="84"/>
      <c r="K169" s="76">
        <f t="shared" si="6"/>
        <v>0</v>
      </c>
      <c r="L169" s="74"/>
      <c r="M169" s="74"/>
      <c r="N169" s="74"/>
      <c r="O169" s="77"/>
      <c r="P169" s="74"/>
      <c r="Q169" s="74"/>
      <c r="R169" s="74"/>
      <c r="S169" s="74"/>
      <c r="T169" s="74"/>
      <c r="U169" s="74"/>
      <c r="V169" s="77"/>
      <c r="W169" s="74"/>
      <c r="X169" s="74"/>
      <c r="Y169" s="74"/>
      <c r="Z169" s="74"/>
      <c r="AA169" s="74"/>
      <c r="AB169" s="74"/>
      <c r="AC169" s="74"/>
      <c r="AD169" s="77"/>
      <c r="AE169" s="77">
        <f t="shared" si="7"/>
        <v>0</v>
      </c>
      <c r="AF169" s="74"/>
    </row>
    <row r="170" spans="1:32" s="52" customFormat="1" ht="34.9" customHeight="1" x14ac:dyDescent="0.25">
      <c r="A170" s="53">
        <f t="shared" si="8"/>
        <v>165</v>
      </c>
      <c r="B170" s="54">
        <v>3274</v>
      </c>
      <c r="C170" s="55" t="s">
        <v>498</v>
      </c>
      <c r="D170" s="56" t="s">
        <v>499</v>
      </c>
      <c r="E170" s="45" t="s">
        <v>500</v>
      </c>
      <c r="F170" s="46">
        <v>1861.86</v>
      </c>
      <c r="G170" s="46">
        <v>1870.59</v>
      </c>
      <c r="H170" s="46">
        <v>1889.49</v>
      </c>
      <c r="I170" s="47">
        <f>F170+G170+H170</f>
        <v>5621.94</v>
      </c>
      <c r="J170" s="81"/>
      <c r="K170" s="49">
        <f t="shared" si="6"/>
        <v>5621.94</v>
      </c>
      <c r="L170" s="46"/>
      <c r="M170" s="46"/>
      <c r="N170" s="46"/>
      <c r="O170" s="50"/>
      <c r="P170" s="46"/>
      <c r="Q170" s="46"/>
      <c r="R170" s="46"/>
      <c r="S170" s="46"/>
      <c r="T170" s="46"/>
      <c r="U170" s="46"/>
      <c r="V170" s="50"/>
      <c r="W170" s="46"/>
      <c r="X170" s="46"/>
      <c r="Y170" s="46"/>
      <c r="Z170" s="46"/>
      <c r="AA170" s="46"/>
      <c r="AB170" s="46"/>
      <c r="AC170" s="46"/>
      <c r="AD170" s="50"/>
      <c r="AE170" s="51">
        <f t="shared" si="7"/>
        <v>0</v>
      </c>
      <c r="AF170" s="46"/>
    </row>
    <row r="171" spans="1:32" s="52" customFormat="1" ht="34.9" customHeight="1" x14ac:dyDescent="0.25">
      <c r="A171" s="53">
        <f t="shared" si="8"/>
        <v>166</v>
      </c>
      <c r="B171" s="54">
        <v>3307</v>
      </c>
      <c r="C171" s="85">
        <v>19873731</v>
      </c>
      <c r="D171" s="56" t="s">
        <v>501</v>
      </c>
      <c r="E171" s="45" t="s">
        <v>502</v>
      </c>
      <c r="F171" s="46">
        <v>4468.41</v>
      </c>
      <c r="G171" s="46">
        <v>4489.47</v>
      </c>
      <c r="H171" s="46">
        <v>4534.74</v>
      </c>
      <c r="I171" s="47">
        <f>F171+G171+H171</f>
        <v>13492.62</v>
      </c>
      <c r="J171" s="81"/>
      <c r="K171" s="49">
        <f t="shared" si="6"/>
        <v>13492.62</v>
      </c>
      <c r="L171" s="46"/>
      <c r="M171" s="46"/>
      <c r="N171" s="46"/>
      <c r="O171" s="50"/>
      <c r="P171" s="46"/>
      <c r="Q171" s="46"/>
      <c r="R171" s="46"/>
      <c r="S171" s="46"/>
      <c r="T171" s="46"/>
      <c r="U171" s="46"/>
      <c r="V171" s="50"/>
      <c r="W171" s="46"/>
      <c r="X171" s="46"/>
      <c r="Y171" s="46"/>
      <c r="Z171" s="46"/>
      <c r="AA171" s="46"/>
      <c r="AB171" s="46"/>
      <c r="AC171" s="46"/>
      <c r="AD171" s="50"/>
      <c r="AE171" s="51">
        <f t="shared" si="7"/>
        <v>0</v>
      </c>
      <c r="AF171" s="46"/>
    </row>
    <row r="172" spans="1:32" s="52" customFormat="1" ht="34.9" customHeight="1" x14ac:dyDescent="0.25">
      <c r="A172" s="53">
        <f t="shared" si="8"/>
        <v>167</v>
      </c>
      <c r="B172" s="54">
        <v>3317</v>
      </c>
      <c r="C172" s="55">
        <v>19442330</v>
      </c>
      <c r="D172" s="56" t="s">
        <v>503</v>
      </c>
      <c r="E172" s="45" t="s">
        <v>504</v>
      </c>
      <c r="F172" s="46">
        <v>1489.47</v>
      </c>
      <c r="G172" s="46">
        <v>1496.49</v>
      </c>
      <c r="H172" s="46">
        <v>1511.58</v>
      </c>
      <c r="I172" s="47">
        <f>F172+G172+H172</f>
        <v>4497.54</v>
      </c>
      <c r="J172" s="81"/>
      <c r="K172" s="49">
        <f t="shared" si="6"/>
        <v>4497.54</v>
      </c>
      <c r="L172" s="46"/>
      <c r="M172" s="46"/>
      <c r="N172" s="46"/>
      <c r="O172" s="50"/>
      <c r="P172" s="46"/>
      <c r="Q172" s="46"/>
      <c r="R172" s="46"/>
      <c r="S172" s="46"/>
      <c r="T172" s="46"/>
      <c r="U172" s="46"/>
      <c r="V172" s="50"/>
      <c r="W172" s="46"/>
      <c r="X172" s="46"/>
      <c r="Y172" s="46"/>
      <c r="Z172" s="46"/>
      <c r="AA172" s="46"/>
      <c r="AB172" s="46"/>
      <c r="AC172" s="46"/>
      <c r="AD172" s="50"/>
      <c r="AE172" s="51">
        <f t="shared" si="7"/>
        <v>0</v>
      </c>
      <c r="AF172" s="46"/>
    </row>
    <row r="173" spans="1:32" s="52" customFormat="1" ht="34.9" customHeight="1" x14ac:dyDescent="0.25">
      <c r="A173" s="53">
        <f t="shared" si="8"/>
        <v>168</v>
      </c>
      <c r="B173" s="54">
        <v>3318</v>
      </c>
      <c r="C173" s="55">
        <v>24747055</v>
      </c>
      <c r="D173" s="56" t="s">
        <v>505</v>
      </c>
      <c r="E173" s="45" t="s">
        <v>506</v>
      </c>
      <c r="F173" s="46">
        <v>2978.94</v>
      </c>
      <c r="G173" s="46">
        <v>2992.98</v>
      </c>
      <c r="H173" s="46">
        <v>3023.16</v>
      </c>
      <c r="I173" s="47">
        <f>F173+G173+H173</f>
        <v>8995.08</v>
      </c>
      <c r="J173" s="81"/>
      <c r="K173" s="49">
        <f t="shared" si="6"/>
        <v>8995.08</v>
      </c>
      <c r="L173" s="46"/>
      <c r="M173" s="46"/>
      <c r="N173" s="46"/>
      <c r="O173" s="50"/>
      <c r="P173" s="46"/>
      <c r="Q173" s="46"/>
      <c r="R173" s="46"/>
      <c r="S173" s="46"/>
      <c r="T173" s="46"/>
      <c r="U173" s="46"/>
      <c r="V173" s="50"/>
      <c r="W173" s="46"/>
      <c r="X173" s="46"/>
      <c r="Y173" s="46"/>
      <c r="Z173" s="46"/>
      <c r="AA173" s="46"/>
      <c r="AB173" s="46"/>
      <c r="AC173" s="46"/>
      <c r="AD173" s="50"/>
      <c r="AE173" s="51">
        <f t="shared" si="7"/>
        <v>0</v>
      </c>
      <c r="AF173" s="46"/>
    </row>
    <row r="174" spans="1:32" s="52" customFormat="1" ht="34.9" customHeight="1" x14ac:dyDescent="0.25">
      <c r="A174" s="53">
        <f t="shared" si="8"/>
        <v>169</v>
      </c>
      <c r="B174" s="54">
        <v>3319</v>
      </c>
      <c r="C174" s="55">
        <v>23691398</v>
      </c>
      <c r="D174" s="56" t="s">
        <v>507</v>
      </c>
      <c r="E174" s="45" t="s">
        <v>507</v>
      </c>
      <c r="F174" s="46">
        <v>8936.8799999999992</v>
      </c>
      <c r="G174" s="46">
        <v>8978.8799999999992</v>
      </c>
      <c r="H174" s="46">
        <v>9069.48</v>
      </c>
      <c r="I174" s="47">
        <f>F174+G174+H174</f>
        <v>26985.239999999998</v>
      </c>
      <c r="J174" s="81"/>
      <c r="K174" s="49">
        <f t="shared" si="6"/>
        <v>26985.239999999998</v>
      </c>
      <c r="L174" s="46"/>
      <c r="M174" s="46"/>
      <c r="N174" s="46"/>
      <c r="O174" s="50"/>
      <c r="P174" s="46"/>
      <c r="Q174" s="46"/>
      <c r="R174" s="46"/>
      <c r="S174" s="46"/>
      <c r="T174" s="46"/>
      <c r="U174" s="46"/>
      <c r="V174" s="50"/>
      <c r="W174" s="46"/>
      <c r="X174" s="46"/>
      <c r="Y174" s="46"/>
      <c r="Z174" s="46"/>
      <c r="AA174" s="46"/>
      <c r="AB174" s="46"/>
      <c r="AC174" s="46"/>
      <c r="AD174" s="50"/>
      <c r="AE174" s="51">
        <f t="shared" si="7"/>
        <v>0</v>
      </c>
      <c r="AF174" s="46"/>
    </row>
    <row r="175" spans="1:32" s="52" customFormat="1" ht="34.9" customHeight="1" x14ac:dyDescent="0.25">
      <c r="A175" s="53">
        <f t="shared" si="8"/>
        <v>170</v>
      </c>
      <c r="B175" s="54">
        <v>3320</v>
      </c>
      <c r="C175" s="55">
        <v>23086397</v>
      </c>
      <c r="D175" s="56" t="s">
        <v>508</v>
      </c>
      <c r="E175" s="45" t="s">
        <v>509</v>
      </c>
      <c r="F175" s="46">
        <v>2792.79</v>
      </c>
      <c r="G175" s="46">
        <v>2805.9</v>
      </c>
      <c r="H175" s="46">
        <v>2834.25</v>
      </c>
      <c r="I175" s="47">
        <f>F175+G175+H175</f>
        <v>8432.94</v>
      </c>
      <c r="J175" s="81"/>
      <c r="K175" s="49">
        <f t="shared" si="6"/>
        <v>8432.94</v>
      </c>
      <c r="L175" s="46"/>
      <c r="M175" s="46"/>
      <c r="N175" s="46"/>
      <c r="O175" s="50"/>
      <c r="P175" s="46"/>
      <c r="Q175" s="46"/>
      <c r="R175" s="46"/>
      <c r="S175" s="46"/>
      <c r="T175" s="46"/>
      <c r="U175" s="46"/>
      <c r="V175" s="50"/>
      <c r="W175" s="46"/>
      <c r="X175" s="46"/>
      <c r="Y175" s="46"/>
      <c r="Z175" s="46"/>
      <c r="AA175" s="46"/>
      <c r="AB175" s="46"/>
      <c r="AC175" s="46"/>
      <c r="AD175" s="50"/>
      <c r="AE175" s="51">
        <f t="shared" si="7"/>
        <v>0</v>
      </c>
      <c r="AF175" s="46"/>
    </row>
    <row r="176" spans="1:32" s="52" customFormat="1" ht="34.9" customHeight="1" x14ac:dyDescent="0.25">
      <c r="A176" s="53">
        <f t="shared" si="8"/>
        <v>171</v>
      </c>
      <c r="B176" s="54">
        <v>3321</v>
      </c>
      <c r="C176" s="55">
        <v>20387921</v>
      </c>
      <c r="D176" s="56" t="s">
        <v>510</v>
      </c>
      <c r="E176" s="45" t="s">
        <v>511</v>
      </c>
      <c r="F176" s="46">
        <v>2234.2199999999998</v>
      </c>
      <c r="G176" s="46">
        <v>2244.7199999999998</v>
      </c>
      <c r="H176" s="46">
        <v>2267.37</v>
      </c>
      <c r="I176" s="47">
        <f>F176+G176+H176</f>
        <v>6746.3099999999995</v>
      </c>
      <c r="J176" s="81"/>
      <c r="K176" s="49">
        <f t="shared" si="6"/>
        <v>6746.3099999999995</v>
      </c>
      <c r="L176" s="46"/>
      <c r="M176" s="46"/>
      <c r="N176" s="46"/>
      <c r="O176" s="50"/>
      <c r="P176" s="46"/>
      <c r="Q176" s="46"/>
      <c r="R176" s="46"/>
      <c r="S176" s="46"/>
      <c r="T176" s="46"/>
      <c r="U176" s="46"/>
      <c r="V176" s="50"/>
      <c r="W176" s="46"/>
      <c r="X176" s="46"/>
      <c r="Y176" s="46"/>
      <c r="Z176" s="46"/>
      <c r="AA176" s="46"/>
      <c r="AB176" s="46"/>
      <c r="AC176" s="46"/>
      <c r="AD176" s="50"/>
      <c r="AE176" s="51">
        <f t="shared" si="7"/>
        <v>0</v>
      </c>
      <c r="AF176" s="46"/>
    </row>
    <row r="177" spans="1:32" s="52" customFormat="1" ht="34.9" customHeight="1" x14ac:dyDescent="0.25">
      <c r="A177" s="53">
        <f t="shared" si="8"/>
        <v>172</v>
      </c>
      <c r="B177" s="54">
        <v>3323</v>
      </c>
      <c r="C177" s="55">
        <v>19356816</v>
      </c>
      <c r="D177" s="56" t="s">
        <v>512</v>
      </c>
      <c r="E177" s="45" t="s">
        <v>513</v>
      </c>
      <c r="F177" s="46">
        <v>1489.47</v>
      </c>
      <c r="G177" s="46">
        <v>1496.49</v>
      </c>
      <c r="H177" s="46">
        <v>1511.58</v>
      </c>
      <c r="I177" s="47">
        <f>F177+G177+H177</f>
        <v>4497.54</v>
      </c>
      <c r="J177" s="81"/>
      <c r="K177" s="49">
        <f t="shared" si="6"/>
        <v>4497.54</v>
      </c>
      <c r="L177" s="46"/>
      <c r="M177" s="46"/>
      <c r="N177" s="46"/>
      <c r="O177" s="50"/>
      <c r="P177" s="46"/>
      <c r="Q177" s="46"/>
      <c r="R177" s="46"/>
      <c r="S177" s="46"/>
      <c r="T177" s="46"/>
      <c r="U177" s="46"/>
      <c r="V177" s="50"/>
      <c r="W177" s="46"/>
      <c r="X177" s="46"/>
      <c r="Y177" s="46"/>
      <c r="Z177" s="46"/>
      <c r="AA177" s="46"/>
      <c r="AB177" s="46"/>
      <c r="AC177" s="46"/>
      <c r="AD177" s="50"/>
      <c r="AE177" s="51">
        <f t="shared" si="7"/>
        <v>0</v>
      </c>
      <c r="AF177" s="46"/>
    </row>
    <row r="178" spans="1:32" s="52" customFormat="1" ht="34.9" customHeight="1" x14ac:dyDescent="0.25">
      <c r="A178" s="53">
        <f t="shared" si="8"/>
        <v>173</v>
      </c>
      <c r="B178" s="54">
        <v>3359</v>
      </c>
      <c r="C178" s="55">
        <v>33417692</v>
      </c>
      <c r="D178" s="56" t="s">
        <v>514</v>
      </c>
      <c r="E178" s="45"/>
      <c r="F178" s="46">
        <v>16198.11</v>
      </c>
      <c r="G178" s="46">
        <v>16274.22</v>
      </c>
      <c r="H178" s="46">
        <v>16438.47</v>
      </c>
      <c r="I178" s="47">
        <f>F178+G178+H178</f>
        <v>48910.8</v>
      </c>
      <c r="J178" s="81"/>
      <c r="K178" s="49">
        <f t="shared" si="6"/>
        <v>48910.8</v>
      </c>
      <c r="L178" s="46"/>
      <c r="M178" s="46"/>
      <c r="N178" s="46"/>
      <c r="O178" s="50"/>
      <c r="P178" s="46"/>
      <c r="Q178" s="46"/>
      <c r="R178" s="46"/>
      <c r="S178" s="46"/>
      <c r="T178" s="46"/>
      <c r="U178" s="46"/>
      <c r="V178" s="50"/>
      <c r="W178" s="46"/>
      <c r="X178" s="46"/>
      <c r="Y178" s="46"/>
      <c r="Z178" s="46"/>
      <c r="AA178" s="46"/>
      <c r="AB178" s="46"/>
      <c r="AC178" s="46"/>
      <c r="AD178" s="50"/>
      <c r="AE178" s="51">
        <f t="shared" si="7"/>
        <v>0</v>
      </c>
      <c r="AF178" s="46"/>
    </row>
    <row r="179" spans="1:32" s="52" customFormat="1" ht="34.9" customHeight="1" x14ac:dyDescent="0.25">
      <c r="A179" s="53">
        <f t="shared" si="8"/>
        <v>174</v>
      </c>
      <c r="B179" s="54">
        <v>3361</v>
      </c>
      <c r="C179" s="55">
        <v>20108903</v>
      </c>
      <c r="D179" s="56" t="s">
        <v>515</v>
      </c>
      <c r="E179" s="45"/>
      <c r="F179" s="46">
        <v>1861.86</v>
      </c>
      <c r="G179" s="46">
        <v>1870.59</v>
      </c>
      <c r="H179" s="46">
        <v>1889.49</v>
      </c>
      <c r="I179" s="47">
        <f>F179+G179+H179</f>
        <v>5621.94</v>
      </c>
      <c r="J179" s="81"/>
      <c r="K179" s="49">
        <f t="shared" si="6"/>
        <v>5621.94</v>
      </c>
      <c r="L179" s="46"/>
      <c r="M179" s="46"/>
      <c r="N179" s="46"/>
      <c r="O179" s="50"/>
      <c r="P179" s="46"/>
      <c r="Q179" s="46"/>
      <c r="R179" s="46"/>
      <c r="S179" s="46"/>
      <c r="T179" s="46"/>
      <c r="U179" s="46"/>
      <c r="V179" s="50"/>
      <c r="W179" s="46"/>
      <c r="X179" s="46"/>
      <c r="Y179" s="46"/>
      <c r="Z179" s="46"/>
      <c r="AA179" s="46"/>
      <c r="AB179" s="46"/>
      <c r="AC179" s="46"/>
      <c r="AD179" s="50"/>
      <c r="AE179" s="51">
        <f t="shared" si="7"/>
        <v>0</v>
      </c>
      <c r="AF179" s="46"/>
    </row>
    <row r="180" spans="1:32" s="52" customFormat="1" ht="34.9" customHeight="1" x14ac:dyDescent="0.25">
      <c r="A180" s="53">
        <f t="shared" si="8"/>
        <v>175</v>
      </c>
      <c r="B180" s="54">
        <v>3363</v>
      </c>
      <c r="C180" s="55">
        <v>32729556</v>
      </c>
      <c r="D180" s="56" t="s">
        <v>516</v>
      </c>
      <c r="E180" s="45"/>
      <c r="F180" s="46">
        <v>3351.33</v>
      </c>
      <c r="G180" s="46">
        <v>3367.08</v>
      </c>
      <c r="H180" s="46">
        <v>3401.07</v>
      </c>
      <c r="I180" s="47">
        <f>F180+G180+H180</f>
        <v>10119.48</v>
      </c>
      <c r="J180" s="81"/>
      <c r="K180" s="49">
        <f t="shared" si="6"/>
        <v>10119.48</v>
      </c>
      <c r="L180" s="46"/>
      <c r="M180" s="46"/>
      <c r="N180" s="46"/>
      <c r="O180" s="50"/>
      <c r="P180" s="46"/>
      <c r="Q180" s="46"/>
      <c r="R180" s="46"/>
      <c r="S180" s="46"/>
      <c r="T180" s="46"/>
      <c r="U180" s="46"/>
      <c r="V180" s="50"/>
      <c r="W180" s="46"/>
      <c r="X180" s="46"/>
      <c r="Y180" s="46"/>
      <c r="Z180" s="46"/>
      <c r="AA180" s="46"/>
      <c r="AB180" s="46"/>
      <c r="AC180" s="46"/>
      <c r="AD180" s="50"/>
      <c r="AE180" s="51">
        <f t="shared" si="7"/>
        <v>0</v>
      </c>
      <c r="AF180" s="46"/>
    </row>
    <row r="181" spans="1:32" s="52" customFormat="1" ht="34.9" customHeight="1" x14ac:dyDescent="0.25">
      <c r="A181" s="53">
        <f t="shared" si="8"/>
        <v>176</v>
      </c>
      <c r="B181" s="54">
        <v>3364</v>
      </c>
      <c r="C181" s="55">
        <v>26754148</v>
      </c>
      <c r="D181" s="56" t="s">
        <v>517</v>
      </c>
      <c r="E181" s="45"/>
      <c r="F181" s="46">
        <v>1861.86</v>
      </c>
      <c r="G181" s="46">
        <v>1870.59</v>
      </c>
      <c r="H181" s="46">
        <v>1889.49</v>
      </c>
      <c r="I181" s="47">
        <f>F181+G181+H181</f>
        <v>5621.94</v>
      </c>
      <c r="J181" s="81"/>
      <c r="K181" s="49">
        <f t="shared" si="6"/>
        <v>5621.94</v>
      </c>
      <c r="L181" s="46"/>
      <c r="M181" s="46"/>
      <c r="N181" s="46"/>
      <c r="O181" s="50"/>
      <c r="P181" s="46"/>
      <c r="Q181" s="46"/>
      <c r="R181" s="46"/>
      <c r="S181" s="46"/>
      <c r="T181" s="46"/>
      <c r="U181" s="46"/>
      <c r="V181" s="50"/>
      <c r="W181" s="46"/>
      <c r="X181" s="46"/>
      <c r="Y181" s="46"/>
      <c r="Z181" s="46"/>
      <c r="AA181" s="46"/>
      <c r="AB181" s="46"/>
      <c r="AC181" s="46"/>
      <c r="AD181" s="50"/>
      <c r="AE181" s="51">
        <f t="shared" si="7"/>
        <v>0</v>
      </c>
      <c r="AF181" s="46"/>
    </row>
    <row r="182" spans="1:32" s="52" customFormat="1" ht="34.9" customHeight="1" x14ac:dyDescent="0.25">
      <c r="A182" s="53">
        <f t="shared" si="8"/>
        <v>177</v>
      </c>
      <c r="B182" s="54">
        <v>3365</v>
      </c>
      <c r="C182" s="55">
        <v>33355115</v>
      </c>
      <c r="D182" s="56" t="s">
        <v>518</v>
      </c>
      <c r="E182" s="45"/>
      <c r="F182" s="46">
        <v>1861.86</v>
      </c>
      <c r="G182" s="46">
        <v>1870.59</v>
      </c>
      <c r="H182" s="46">
        <v>1889.49</v>
      </c>
      <c r="I182" s="47">
        <f>F182+G182+H182</f>
        <v>5621.94</v>
      </c>
      <c r="J182" s="81"/>
      <c r="K182" s="49">
        <f t="shared" si="6"/>
        <v>5621.94</v>
      </c>
      <c r="L182" s="46"/>
      <c r="M182" s="46"/>
      <c r="N182" s="46"/>
      <c r="O182" s="50"/>
      <c r="P182" s="46"/>
      <c r="Q182" s="46"/>
      <c r="R182" s="46"/>
      <c r="S182" s="46"/>
      <c r="T182" s="46"/>
      <c r="U182" s="46"/>
      <c r="V182" s="50"/>
      <c r="W182" s="46"/>
      <c r="X182" s="46"/>
      <c r="Y182" s="46"/>
      <c r="Z182" s="46"/>
      <c r="AA182" s="46"/>
      <c r="AB182" s="46"/>
      <c r="AC182" s="46"/>
      <c r="AD182" s="50"/>
      <c r="AE182" s="51">
        <f t="shared" si="7"/>
        <v>0</v>
      </c>
      <c r="AF182" s="46"/>
    </row>
    <row r="183" spans="1:32" s="52" customFormat="1" ht="34.9" customHeight="1" x14ac:dyDescent="0.25">
      <c r="A183" s="53">
        <f t="shared" si="8"/>
        <v>178</v>
      </c>
      <c r="B183" s="54">
        <v>3366</v>
      </c>
      <c r="C183" s="55">
        <v>32027047</v>
      </c>
      <c r="D183" s="56" t="s">
        <v>519</v>
      </c>
      <c r="E183" s="45"/>
      <c r="F183" s="46">
        <v>7819.8</v>
      </c>
      <c r="G183" s="46">
        <v>7856.52</v>
      </c>
      <c r="H183" s="46">
        <v>7935.87</v>
      </c>
      <c r="I183" s="47">
        <f>F183+G183+H183</f>
        <v>23612.19</v>
      </c>
      <c r="J183" s="81"/>
      <c r="K183" s="49">
        <f t="shared" si="6"/>
        <v>23612.19</v>
      </c>
      <c r="L183" s="46"/>
      <c r="M183" s="46"/>
      <c r="N183" s="46"/>
      <c r="O183" s="50"/>
      <c r="P183" s="46"/>
      <c r="Q183" s="46"/>
      <c r="R183" s="46"/>
      <c r="S183" s="46"/>
      <c r="T183" s="46"/>
      <c r="U183" s="46"/>
      <c r="V183" s="50"/>
      <c r="W183" s="46"/>
      <c r="X183" s="46"/>
      <c r="Y183" s="46"/>
      <c r="Z183" s="46"/>
      <c r="AA183" s="46"/>
      <c r="AB183" s="46"/>
      <c r="AC183" s="46"/>
      <c r="AD183" s="50"/>
      <c r="AE183" s="51">
        <f t="shared" si="7"/>
        <v>0</v>
      </c>
      <c r="AF183" s="46"/>
    </row>
    <row r="184" spans="1:32" s="58" customFormat="1" ht="34.9" customHeight="1" x14ac:dyDescent="0.25">
      <c r="A184" s="53">
        <f t="shared" si="8"/>
        <v>179</v>
      </c>
      <c r="B184" s="54">
        <v>3367</v>
      </c>
      <c r="C184" s="55">
        <v>26156624</v>
      </c>
      <c r="D184" s="56" t="s">
        <v>520</v>
      </c>
      <c r="E184" s="45"/>
      <c r="F184" s="46">
        <v>4468.41</v>
      </c>
      <c r="G184" s="46">
        <v>4489.47</v>
      </c>
      <c r="H184" s="46">
        <v>4534.74</v>
      </c>
      <c r="I184" s="47">
        <f>F184+G184+H184</f>
        <v>13492.62</v>
      </c>
      <c r="J184" s="81"/>
      <c r="K184" s="49">
        <f t="shared" si="6"/>
        <v>13492.62</v>
      </c>
      <c r="L184" s="46"/>
      <c r="M184" s="46"/>
      <c r="N184" s="46"/>
      <c r="O184" s="50"/>
      <c r="P184" s="46"/>
      <c r="Q184" s="46"/>
      <c r="R184" s="46"/>
      <c r="S184" s="46"/>
      <c r="T184" s="46"/>
      <c r="U184" s="46"/>
      <c r="V184" s="50"/>
      <c r="W184" s="46"/>
      <c r="X184" s="46"/>
      <c r="Y184" s="46"/>
      <c r="Z184" s="46"/>
      <c r="AA184" s="46"/>
      <c r="AB184" s="46"/>
      <c r="AC184" s="46"/>
      <c r="AD184" s="50"/>
      <c r="AE184" s="51">
        <f t="shared" si="7"/>
        <v>0</v>
      </c>
      <c r="AF184" s="46"/>
    </row>
    <row r="185" spans="1:32" s="52" customFormat="1" ht="34.9" customHeight="1" x14ac:dyDescent="0.25">
      <c r="A185" s="53">
        <f t="shared" si="8"/>
        <v>180</v>
      </c>
      <c r="B185" s="54">
        <v>3368</v>
      </c>
      <c r="C185" s="55">
        <v>26878294</v>
      </c>
      <c r="D185" s="56" t="s">
        <v>521</v>
      </c>
      <c r="E185" s="45"/>
      <c r="F185" s="46">
        <v>4468.41</v>
      </c>
      <c r="G185" s="46">
        <v>4489.47</v>
      </c>
      <c r="H185" s="46">
        <v>4534.74</v>
      </c>
      <c r="I185" s="47">
        <f>F185+G185+H185</f>
        <v>13492.62</v>
      </c>
      <c r="J185" s="81"/>
      <c r="K185" s="49">
        <f t="shared" si="6"/>
        <v>13492.62</v>
      </c>
      <c r="L185" s="46"/>
      <c r="M185" s="46"/>
      <c r="N185" s="46"/>
      <c r="O185" s="50"/>
      <c r="P185" s="46"/>
      <c r="Q185" s="46"/>
      <c r="R185" s="46"/>
      <c r="S185" s="46"/>
      <c r="T185" s="46"/>
      <c r="U185" s="46"/>
      <c r="V185" s="50"/>
      <c r="W185" s="46"/>
      <c r="X185" s="46"/>
      <c r="Y185" s="46"/>
      <c r="Z185" s="46"/>
      <c r="AA185" s="46"/>
      <c r="AB185" s="46"/>
      <c r="AC185" s="46"/>
      <c r="AD185" s="50"/>
      <c r="AE185" s="51">
        <f t="shared" si="7"/>
        <v>0</v>
      </c>
      <c r="AF185" s="46"/>
    </row>
    <row r="186" spans="1:32" s="52" customFormat="1" ht="34.9" customHeight="1" x14ac:dyDescent="0.25">
      <c r="A186" s="53">
        <f t="shared" si="8"/>
        <v>181</v>
      </c>
      <c r="B186" s="54" t="s">
        <v>522</v>
      </c>
      <c r="C186" s="55">
        <v>19572330</v>
      </c>
      <c r="D186" s="56" t="s">
        <v>523</v>
      </c>
      <c r="E186" s="45"/>
      <c r="F186" s="46">
        <v>7819.8</v>
      </c>
      <c r="G186" s="46">
        <v>7856.52</v>
      </c>
      <c r="H186" s="46">
        <v>7935.87</v>
      </c>
      <c r="I186" s="47">
        <f>F186+G186+H186</f>
        <v>23612.19</v>
      </c>
      <c r="J186" s="81"/>
      <c r="K186" s="49">
        <f t="shared" si="6"/>
        <v>23612.19</v>
      </c>
      <c r="L186" s="46"/>
      <c r="M186" s="46"/>
      <c r="N186" s="46"/>
      <c r="O186" s="50"/>
      <c r="P186" s="46"/>
      <c r="Q186" s="46"/>
      <c r="R186" s="46"/>
      <c r="S186" s="46"/>
      <c r="T186" s="46"/>
      <c r="U186" s="46"/>
      <c r="V186" s="50"/>
      <c r="W186" s="46"/>
      <c r="X186" s="46"/>
      <c r="Y186" s="46"/>
      <c r="Z186" s="46"/>
      <c r="AA186" s="46"/>
      <c r="AB186" s="46"/>
      <c r="AC186" s="46"/>
      <c r="AD186" s="50"/>
      <c r="AE186" s="51">
        <f t="shared" si="7"/>
        <v>0</v>
      </c>
      <c r="AF186" s="46"/>
    </row>
    <row r="187" spans="1:32" s="86" customFormat="1" ht="34.9" customHeight="1" x14ac:dyDescent="0.25">
      <c r="A187" s="53">
        <f t="shared" si="8"/>
        <v>182</v>
      </c>
      <c r="B187" s="54">
        <v>3370</v>
      </c>
      <c r="C187" s="55">
        <v>30135387</v>
      </c>
      <c r="D187" s="56" t="s">
        <v>524</v>
      </c>
      <c r="E187" s="45"/>
      <c r="F187" s="46">
        <v>4468.41</v>
      </c>
      <c r="G187" s="46">
        <v>4489.47</v>
      </c>
      <c r="H187" s="46">
        <v>4534.74</v>
      </c>
      <c r="I187" s="47">
        <f>F187+G187+H187</f>
        <v>13492.62</v>
      </c>
      <c r="J187" s="81"/>
      <c r="K187" s="49">
        <f t="shared" si="6"/>
        <v>13492.62</v>
      </c>
      <c r="L187" s="46"/>
      <c r="M187" s="46"/>
      <c r="N187" s="46"/>
      <c r="O187" s="50"/>
      <c r="P187" s="46"/>
      <c r="Q187" s="46"/>
      <c r="R187" s="46"/>
      <c r="S187" s="46"/>
      <c r="T187" s="46"/>
      <c r="U187" s="46"/>
      <c r="V187" s="50"/>
      <c r="W187" s="46"/>
      <c r="X187" s="46"/>
      <c r="Y187" s="46"/>
      <c r="Z187" s="46"/>
      <c r="AA187" s="46"/>
      <c r="AB187" s="46"/>
      <c r="AC187" s="46"/>
      <c r="AD187" s="50"/>
      <c r="AE187" s="51">
        <f t="shared" si="7"/>
        <v>0</v>
      </c>
      <c r="AF187" s="46"/>
    </row>
    <row r="188" spans="1:32" s="52" customFormat="1" ht="34.9" customHeight="1" x14ac:dyDescent="0.25">
      <c r="A188" s="53">
        <f t="shared" si="8"/>
        <v>183</v>
      </c>
      <c r="B188" s="54" t="s">
        <v>525</v>
      </c>
      <c r="C188" s="55">
        <v>30962783</v>
      </c>
      <c r="D188" s="56" t="s">
        <v>526</v>
      </c>
      <c r="E188" s="45"/>
      <c r="F188" s="46">
        <v>8936.8799999999992</v>
      </c>
      <c r="G188" s="46">
        <v>8978.8799999999992</v>
      </c>
      <c r="H188" s="46">
        <v>9069.48</v>
      </c>
      <c r="I188" s="47">
        <f>F188+G188+H188</f>
        <v>26985.239999999998</v>
      </c>
      <c r="J188" s="81"/>
      <c r="K188" s="49">
        <f t="shared" si="6"/>
        <v>26985.239999999998</v>
      </c>
      <c r="L188" s="46"/>
      <c r="M188" s="46"/>
      <c r="N188" s="46"/>
      <c r="O188" s="50"/>
      <c r="P188" s="46"/>
      <c r="Q188" s="46"/>
      <c r="R188" s="46"/>
      <c r="S188" s="46"/>
      <c r="T188" s="46"/>
      <c r="U188" s="46"/>
      <c r="V188" s="50"/>
      <c r="W188" s="46"/>
      <c r="X188" s="46"/>
      <c r="Y188" s="46"/>
      <c r="Z188" s="46"/>
      <c r="AA188" s="46"/>
      <c r="AB188" s="46"/>
      <c r="AC188" s="46"/>
      <c r="AD188" s="50"/>
      <c r="AE188" s="51">
        <f t="shared" si="7"/>
        <v>0</v>
      </c>
      <c r="AF188" s="46"/>
    </row>
    <row r="189" spans="1:32" s="52" customFormat="1" ht="34.9" customHeight="1" x14ac:dyDescent="0.25">
      <c r="A189" s="53">
        <f t="shared" si="8"/>
        <v>184</v>
      </c>
      <c r="B189" s="54" t="s">
        <v>527</v>
      </c>
      <c r="C189" s="55">
        <v>32774280</v>
      </c>
      <c r="D189" s="56" t="s">
        <v>528</v>
      </c>
      <c r="E189" s="45"/>
      <c r="F189" s="46">
        <v>3723.72</v>
      </c>
      <c r="G189" s="46">
        <v>3741.18</v>
      </c>
      <c r="H189" s="46">
        <v>3778.98</v>
      </c>
      <c r="I189" s="47">
        <f>F189+G189+H189</f>
        <v>11243.88</v>
      </c>
      <c r="J189" s="81"/>
      <c r="K189" s="49">
        <f t="shared" si="6"/>
        <v>11243.88</v>
      </c>
      <c r="L189" s="46"/>
      <c r="M189" s="46"/>
      <c r="N189" s="46"/>
      <c r="O189" s="50"/>
      <c r="P189" s="46"/>
      <c r="Q189" s="46"/>
      <c r="R189" s="46"/>
      <c r="S189" s="46"/>
      <c r="T189" s="46"/>
      <c r="U189" s="46"/>
      <c r="V189" s="50"/>
      <c r="W189" s="46"/>
      <c r="X189" s="46"/>
      <c r="Y189" s="46"/>
      <c r="Z189" s="46"/>
      <c r="AA189" s="46"/>
      <c r="AB189" s="46"/>
      <c r="AC189" s="46"/>
      <c r="AD189" s="50"/>
      <c r="AE189" s="51">
        <f t="shared" si="7"/>
        <v>0</v>
      </c>
      <c r="AF189" s="46"/>
    </row>
    <row r="190" spans="1:32" s="52" customFormat="1" ht="34.9" customHeight="1" x14ac:dyDescent="0.25">
      <c r="A190" s="53">
        <f t="shared" si="8"/>
        <v>185</v>
      </c>
      <c r="B190" s="54" t="s">
        <v>529</v>
      </c>
      <c r="C190" s="55">
        <v>34279857</v>
      </c>
      <c r="D190" s="56" t="s">
        <v>530</v>
      </c>
      <c r="E190" s="45"/>
      <c r="F190" s="46">
        <v>5585.55</v>
      </c>
      <c r="G190" s="46">
        <v>5611.8</v>
      </c>
      <c r="H190" s="46">
        <v>5668.44</v>
      </c>
      <c r="I190" s="47">
        <f>F190+G190+H190</f>
        <v>16865.79</v>
      </c>
      <c r="J190" s="81"/>
      <c r="K190" s="49">
        <f t="shared" si="6"/>
        <v>16865.79</v>
      </c>
      <c r="L190" s="46"/>
      <c r="M190" s="46"/>
      <c r="N190" s="46"/>
      <c r="O190" s="50"/>
      <c r="P190" s="46"/>
      <c r="Q190" s="46"/>
      <c r="R190" s="46"/>
      <c r="S190" s="46"/>
      <c r="T190" s="46"/>
      <c r="U190" s="46"/>
      <c r="V190" s="50"/>
      <c r="W190" s="46"/>
      <c r="X190" s="46"/>
      <c r="Y190" s="46"/>
      <c r="Z190" s="46"/>
      <c r="AA190" s="46"/>
      <c r="AB190" s="46"/>
      <c r="AC190" s="46"/>
      <c r="AD190" s="50"/>
      <c r="AE190" s="51">
        <f t="shared" si="7"/>
        <v>0</v>
      </c>
      <c r="AF190" s="46"/>
    </row>
    <row r="191" spans="1:32" s="52" customFormat="1" ht="34.9" customHeight="1" x14ac:dyDescent="0.25">
      <c r="A191" s="53">
        <f t="shared" si="8"/>
        <v>186</v>
      </c>
      <c r="B191" s="54" t="s">
        <v>531</v>
      </c>
      <c r="C191" s="55">
        <v>34226232</v>
      </c>
      <c r="D191" s="56" t="s">
        <v>532</v>
      </c>
      <c r="E191" s="45"/>
      <c r="F191" s="46">
        <v>6702.66</v>
      </c>
      <c r="G191" s="46">
        <v>6734.16</v>
      </c>
      <c r="H191" s="46">
        <v>6802.11</v>
      </c>
      <c r="I191" s="47">
        <f>F191+G191+H191</f>
        <v>20238.93</v>
      </c>
      <c r="J191" s="81"/>
      <c r="K191" s="49">
        <f t="shared" si="6"/>
        <v>20238.93</v>
      </c>
      <c r="L191" s="46"/>
      <c r="M191" s="46"/>
      <c r="N191" s="46"/>
      <c r="O191" s="50"/>
      <c r="P191" s="46"/>
      <c r="Q191" s="46"/>
      <c r="R191" s="46"/>
      <c r="S191" s="46"/>
      <c r="T191" s="46"/>
      <c r="U191" s="46"/>
      <c r="V191" s="50"/>
      <c r="W191" s="46"/>
      <c r="X191" s="46"/>
      <c r="Y191" s="46"/>
      <c r="Z191" s="46"/>
      <c r="AA191" s="46"/>
      <c r="AB191" s="46"/>
      <c r="AC191" s="46"/>
      <c r="AD191" s="50"/>
      <c r="AE191" s="51">
        <f t="shared" si="7"/>
        <v>0</v>
      </c>
      <c r="AF191" s="46"/>
    </row>
    <row r="192" spans="1:32" s="52" customFormat="1" ht="34.9" customHeight="1" x14ac:dyDescent="0.25">
      <c r="A192" s="53">
        <f t="shared" si="8"/>
        <v>187</v>
      </c>
      <c r="B192" s="54" t="s">
        <v>533</v>
      </c>
      <c r="C192" s="55">
        <v>33832192</v>
      </c>
      <c r="D192" s="56" t="s">
        <v>534</v>
      </c>
      <c r="E192" s="45"/>
      <c r="F192" s="46">
        <v>1489.47</v>
      </c>
      <c r="G192" s="46">
        <v>1496.49</v>
      </c>
      <c r="H192" s="46">
        <v>1511.58</v>
      </c>
      <c r="I192" s="47">
        <f>F192+G192+H192</f>
        <v>4497.54</v>
      </c>
      <c r="J192" s="81"/>
      <c r="K192" s="49">
        <f t="shared" si="6"/>
        <v>4497.54</v>
      </c>
      <c r="L192" s="46"/>
      <c r="M192" s="46"/>
      <c r="N192" s="46"/>
      <c r="O192" s="50"/>
      <c r="P192" s="46"/>
      <c r="Q192" s="46"/>
      <c r="R192" s="46"/>
      <c r="S192" s="46"/>
      <c r="T192" s="46"/>
      <c r="U192" s="46"/>
      <c r="V192" s="50"/>
      <c r="W192" s="46"/>
      <c r="X192" s="46"/>
      <c r="Y192" s="46"/>
      <c r="Z192" s="46"/>
      <c r="AA192" s="46"/>
      <c r="AB192" s="46"/>
      <c r="AC192" s="46"/>
      <c r="AD192" s="50"/>
      <c r="AE192" s="51">
        <f t="shared" si="7"/>
        <v>0</v>
      </c>
      <c r="AF192" s="46"/>
    </row>
    <row r="193" spans="1:32" s="52" customFormat="1" ht="34.9" customHeight="1" x14ac:dyDescent="0.25">
      <c r="A193" s="53">
        <f t="shared" si="8"/>
        <v>188</v>
      </c>
      <c r="B193" s="54" t="s">
        <v>535</v>
      </c>
      <c r="C193" s="55">
        <v>20516180</v>
      </c>
      <c r="D193" s="56" t="s">
        <v>536</v>
      </c>
      <c r="E193" s="45"/>
      <c r="F193" s="46">
        <v>2234.2199999999998</v>
      </c>
      <c r="G193" s="46">
        <v>2244.7199999999998</v>
      </c>
      <c r="H193" s="46">
        <v>2267.37</v>
      </c>
      <c r="I193" s="47">
        <f>F193+G193+H193</f>
        <v>6746.3099999999995</v>
      </c>
      <c r="J193" s="81"/>
      <c r="K193" s="49">
        <f t="shared" si="6"/>
        <v>6746.3099999999995</v>
      </c>
      <c r="L193" s="46"/>
      <c r="M193" s="46"/>
      <c r="N193" s="46"/>
      <c r="O193" s="50"/>
      <c r="P193" s="46"/>
      <c r="Q193" s="46"/>
      <c r="R193" s="46"/>
      <c r="S193" s="46"/>
      <c r="T193" s="46"/>
      <c r="U193" s="46"/>
      <c r="V193" s="50"/>
      <c r="W193" s="46"/>
      <c r="X193" s="46"/>
      <c r="Y193" s="46"/>
      <c r="Z193" s="46"/>
      <c r="AA193" s="46"/>
      <c r="AB193" s="46"/>
      <c r="AC193" s="46"/>
      <c r="AD193" s="50"/>
      <c r="AE193" s="51">
        <f t="shared" si="7"/>
        <v>0</v>
      </c>
      <c r="AF193" s="46"/>
    </row>
    <row r="194" spans="1:32" s="52" customFormat="1" ht="34.9" customHeight="1" x14ac:dyDescent="0.25">
      <c r="A194" s="53">
        <f t="shared" si="8"/>
        <v>189</v>
      </c>
      <c r="B194" s="54" t="s">
        <v>537</v>
      </c>
      <c r="C194" s="55">
        <v>34279830</v>
      </c>
      <c r="D194" s="56" t="s">
        <v>538</v>
      </c>
      <c r="E194" s="45"/>
      <c r="F194" s="46">
        <v>4468.4399999999996</v>
      </c>
      <c r="G194" s="46">
        <v>4489.4399999999996</v>
      </c>
      <c r="H194" s="46">
        <v>4534.74</v>
      </c>
      <c r="I194" s="47">
        <f>F194+G194+H194</f>
        <v>13492.619999999999</v>
      </c>
      <c r="J194" s="81"/>
      <c r="K194" s="49">
        <f t="shared" si="6"/>
        <v>13492.619999999999</v>
      </c>
      <c r="L194" s="46"/>
      <c r="M194" s="46"/>
      <c r="N194" s="46"/>
      <c r="O194" s="50"/>
      <c r="P194" s="46"/>
      <c r="Q194" s="46"/>
      <c r="R194" s="46"/>
      <c r="S194" s="46"/>
      <c r="T194" s="46"/>
      <c r="U194" s="46"/>
      <c r="V194" s="50"/>
      <c r="W194" s="46"/>
      <c r="X194" s="46"/>
      <c r="Y194" s="46"/>
      <c r="Z194" s="46"/>
      <c r="AA194" s="46"/>
      <c r="AB194" s="46"/>
      <c r="AC194" s="46"/>
      <c r="AD194" s="50"/>
      <c r="AE194" s="51">
        <f t="shared" si="7"/>
        <v>0</v>
      </c>
      <c r="AF194" s="46"/>
    </row>
    <row r="195" spans="1:32" s="52" customFormat="1" ht="34.9" customHeight="1" x14ac:dyDescent="0.25">
      <c r="A195" s="53">
        <f t="shared" si="8"/>
        <v>190</v>
      </c>
      <c r="B195" s="54">
        <v>3380</v>
      </c>
      <c r="C195" s="55">
        <v>26143071</v>
      </c>
      <c r="D195" s="56" t="s">
        <v>539</v>
      </c>
      <c r="E195" s="45"/>
      <c r="F195" s="46">
        <v>1489.47</v>
      </c>
      <c r="G195" s="46">
        <v>1496.49</v>
      </c>
      <c r="H195" s="46">
        <v>1511.58</v>
      </c>
      <c r="I195" s="47">
        <f>F195+G195+H195</f>
        <v>4497.54</v>
      </c>
      <c r="J195" s="81"/>
      <c r="K195" s="49">
        <f t="shared" si="6"/>
        <v>4497.54</v>
      </c>
      <c r="L195" s="46"/>
      <c r="M195" s="46"/>
      <c r="N195" s="46"/>
      <c r="O195" s="50"/>
      <c r="P195" s="46"/>
      <c r="Q195" s="46"/>
      <c r="R195" s="46"/>
      <c r="S195" s="46"/>
      <c r="T195" s="46"/>
      <c r="U195" s="46"/>
      <c r="V195" s="50"/>
      <c r="W195" s="46"/>
      <c r="X195" s="46"/>
      <c r="Y195" s="46"/>
      <c r="Z195" s="46"/>
      <c r="AA195" s="46"/>
      <c r="AB195" s="46"/>
      <c r="AC195" s="46"/>
      <c r="AD195" s="50"/>
      <c r="AE195" s="51">
        <f t="shared" si="7"/>
        <v>0</v>
      </c>
      <c r="AF195" s="46"/>
    </row>
    <row r="196" spans="1:32" s="52" customFormat="1" ht="34.9" customHeight="1" x14ac:dyDescent="0.25">
      <c r="A196" s="53">
        <f t="shared" si="8"/>
        <v>191</v>
      </c>
      <c r="B196" s="54">
        <v>3383</v>
      </c>
      <c r="C196" s="55">
        <v>34333930</v>
      </c>
      <c r="D196" s="56" t="s">
        <v>540</v>
      </c>
      <c r="E196" s="45" t="s">
        <v>541</v>
      </c>
      <c r="F196" s="46">
        <v>1489.47</v>
      </c>
      <c r="G196" s="46">
        <v>1496.49</v>
      </c>
      <c r="H196" s="46">
        <v>1511.58</v>
      </c>
      <c r="I196" s="47">
        <f>F196+G196+H196</f>
        <v>4497.54</v>
      </c>
      <c r="J196" s="81"/>
      <c r="K196" s="49">
        <f t="shared" si="6"/>
        <v>4497.54</v>
      </c>
      <c r="L196" s="46"/>
      <c r="M196" s="46"/>
      <c r="N196" s="46"/>
      <c r="O196" s="50"/>
      <c r="P196" s="46"/>
      <c r="Q196" s="46"/>
      <c r="R196" s="46"/>
      <c r="S196" s="46"/>
      <c r="T196" s="46"/>
      <c r="U196" s="46"/>
      <c r="V196" s="50"/>
      <c r="W196" s="46"/>
      <c r="X196" s="46"/>
      <c r="Y196" s="46"/>
      <c r="Z196" s="46"/>
      <c r="AA196" s="46"/>
      <c r="AB196" s="46"/>
      <c r="AC196" s="46"/>
      <c r="AD196" s="50"/>
      <c r="AE196" s="51">
        <f t="shared" si="7"/>
        <v>0</v>
      </c>
      <c r="AF196" s="46"/>
    </row>
    <row r="197" spans="1:32" s="52" customFormat="1" ht="34.9" customHeight="1" x14ac:dyDescent="0.25">
      <c r="A197" s="53">
        <f t="shared" si="8"/>
        <v>192</v>
      </c>
      <c r="B197" s="54" t="s">
        <v>542</v>
      </c>
      <c r="C197" s="55">
        <v>19873588</v>
      </c>
      <c r="D197" s="56" t="s">
        <v>543</v>
      </c>
      <c r="E197" s="87"/>
      <c r="F197" s="88">
        <v>1861.86</v>
      </c>
      <c r="G197" s="88">
        <v>1870.59</v>
      </c>
      <c r="H197" s="88">
        <v>1889.49</v>
      </c>
      <c r="I197" s="47">
        <f>F197+G197+H197</f>
        <v>5621.94</v>
      </c>
      <c r="J197" s="89"/>
      <c r="K197" s="49">
        <f t="shared" si="6"/>
        <v>5621.94</v>
      </c>
      <c r="L197" s="88"/>
      <c r="M197" s="88"/>
      <c r="N197" s="46"/>
      <c r="O197" s="50"/>
      <c r="P197" s="88"/>
      <c r="Q197" s="88"/>
      <c r="R197" s="88"/>
      <c r="S197" s="88"/>
      <c r="T197" s="88"/>
      <c r="U197" s="88"/>
      <c r="V197" s="50"/>
      <c r="W197" s="88"/>
      <c r="X197" s="88"/>
      <c r="Y197" s="88"/>
      <c r="Z197" s="88"/>
      <c r="AA197" s="88"/>
      <c r="AB197" s="88"/>
      <c r="AC197" s="88"/>
      <c r="AD197" s="50"/>
      <c r="AE197" s="51">
        <f t="shared" si="7"/>
        <v>0</v>
      </c>
      <c r="AF197" s="88"/>
    </row>
    <row r="198" spans="1:32" s="52" customFormat="1" ht="34.9" customHeight="1" x14ac:dyDescent="0.25">
      <c r="A198" s="53">
        <f t="shared" si="8"/>
        <v>193</v>
      </c>
      <c r="B198" s="54" t="s">
        <v>544</v>
      </c>
      <c r="C198" s="55">
        <v>30271734</v>
      </c>
      <c r="D198" s="56" t="s">
        <v>545</v>
      </c>
      <c r="E198" s="87"/>
      <c r="F198" s="88">
        <v>1861.86</v>
      </c>
      <c r="G198" s="88">
        <v>1870.59</v>
      </c>
      <c r="H198" s="88">
        <v>1889.49</v>
      </c>
      <c r="I198" s="47">
        <f>F198+G198+H198</f>
        <v>5621.94</v>
      </c>
      <c r="J198" s="89"/>
      <c r="K198" s="49">
        <f t="shared" ref="K198:K234" si="9">I198-J198</f>
        <v>5621.94</v>
      </c>
      <c r="L198" s="88"/>
      <c r="M198" s="88"/>
      <c r="N198" s="46"/>
      <c r="O198" s="50"/>
      <c r="P198" s="88"/>
      <c r="Q198" s="88"/>
      <c r="R198" s="88"/>
      <c r="S198" s="88"/>
      <c r="T198" s="88"/>
      <c r="U198" s="88"/>
      <c r="V198" s="50"/>
      <c r="W198" s="88"/>
      <c r="X198" s="88"/>
      <c r="Y198" s="88"/>
      <c r="Z198" s="88"/>
      <c r="AA198" s="88"/>
      <c r="AB198" s="88"/>
      <c r="AC198" s="88"/>
      <c r="AD198" s="50"/>
      <c r="AE198" s="51">
        <f t="shared" si="7"/>
        <v>0</v>
      </c>
      <c r="AF198" s="88"/>
    </row>
    <row r="199" spans="1:32" s="52" customFormat="1" ht="34.9" customHeight="1" x14ac:dyDescent="0.25">
      <c r="A199" s="53">
        <f t="shared" si="8"/>
        <v>194</v>
      </c>
      <c r="B199" s="54">
        <v>3500</v>
      </c>
      <c r="C199" s="55">
        <v>25207908</v>
      </c>
      <c r="D199" s="56" t="s">
        <v>546</v>
      </c>
      <c r="E199" s="87"/>
      <c r="F199" s="88">
        <v>36864.480000000003</v>
      </c>
      <c r="G199" s="88">
        <v>37038.03</v>
      </c>
      <c r="H199" s="88">
        <v>33632.67</v>
      </c>
      <c r="I199" s="47">
        <f>F199+G199+H199</f>
        <v>107535.18000000001</v>
      </c>
      <c r="J199" s="89"/>
      <c r="K199" s="49">
        <f t="shared" si="9"/>
        <v>107535.18000000001</v>
      </c>
      <c r="L199" s="46"/>
      <c r="M199" s="46"/>
      <c r="N199" s="46"/>
      <c r="O199" s="50"/>
      <c r="P199" s="46"/>
      <c r="Q199" s="46"/>
      <c r="R199" s="46"/>
      <c r="S199" s="46"/>
      <c r="T199" s="46"/>
      <c r="U199" s="46"/>
      <c r="V199" s="50"/>
      <c r="W199" s="46"/>
      <c r="X199" s="46"/>
      <c r="Y199" s="46"/>
      <c r="Z199" s="46"/>
      <c r="AA199" s="46"/>
      <c r="AB199" s="46"/>
      <c r="AC199" s="46"/>
      <c r="AD199" s="50"/>
      <c r="AE199" s="51">
        <f t="shared" ref="AE199:AE237" si="10">O199+V199+AD199</f>
        <v>0</v>
      </c>
      <c r="AF199" s="88"/>
    </row>
    <row r="200" spans="1:32" s="52" customFormat="1" ht="34.9" customHeight="1" x14ac:dyDescent="0.25">
      <c r="A200" s="53">
        <f t="shared" ref="A200:A238" si="11">A199+1</f>
        <v>195</v>
      </c>
      <c r="B200" s="54" t="s">
        <v>547</v>
      </c>
      <c r="C200" s="55">
        <v>29880531</v>
      </c>
      <c r="D200" s="56" t="s">
        <v>548</v>
      </c>
      <c r="E200" s="87"/>
      <c r="F200" s="88">
        <v>1489.47</v>
      </c>
      <c r="G200" s="88">
        <v>1496.49</v>
      </c>
      <c r="H200" s="88">
        <v>1511.58</v>
      </c>
      <c r="I200" s="47">
        <f>F200+G200+H200</f>
        <v>4497.54</v>
      </c>
      <c r="J200" s="89"/>
      <c r="K200" s="49">
        <f t="shared" si="9"/>
        <v>4497.54</v>
      </c>
      <c r="L200" s="88"/>
      <c r="M200" s="88"/>
      <c r="N200" s="46"/>
      <c r="O200" s="50"/>
      <c r="P200" s="88"/>
      <c r="Q200" s="88"/>
      <c r="R200" s="88"/>
      <c r="S200" s="88"/>
      <c r="T200" s="88"/>
      <c r="U200" s="88"/>
      <c r="V200" s="50"/>
      <c r="W200" s="88"/>
      <c r="X200" s="88"/>
      <c r="Y200" s="88"/>
      <c r="Z200" s="88"/>
      <c r="AA200" s="88"/>
      <c r="AB200" s="88"/>
      <c r="AC200" s="88"/>
      <c r="AD200" s="50"/>
      <c r="AE200" s="51">
        <f t="shared" si="10"/>
        <v>0</v>
      </c>
      <c r="AF200" s="88"/>
    </row>
    <row r="201" spans="1:32" s="52" customFormat="1" ht="34.9" customHeight="1" x14ac:dyDescent="0.25">
      <c r="A201" s="53">
        <f t="shared" si="11"/>
        <v>196</v>
      </c>
      <c r="B201" s="54" t="s">
        <v>549</v>
      </c>
      <c r="C201" s="55">
        <v>35150299</v>
      </c>
      <c r="D201" s="56" t="s">
        <v>550</v>
      </c>
      <c r="E201" s="87"/>
      <c r="F201" s="88">
        <v>1861.86</v>
      </c>
      <c r="G201" s="88">
        <v>1870.59</v>
      </c>
      <c r="H201" s="88">
        <v>1889.49</v>
      </c>
      <c r="I201" s="47">
        <f>F201+G201+H201</f>
        <v>5621.94</v>
      </c>
      <c r="J201" s="89"/>
      <c r="K201" s="49">
        <f t="shared" si="9"/>
        <v>5621.94</v>
      </c>
      <c r="L201" s="88"/>
      <c r="M201" s="88"/>
      <c r="N201" s="46"/>
      <c r="O201" s="50"/>
      <c r="P201" s="88"/>
      <c r="Q201" s="88"/>
      <c r="R201" s="88"/>
      <c r="S201" s="88"/>
      <c r="T201" s="88"/>
      <c r="U201" s="88"/>
      <c r="V201" s="50"/>
      <c r="W201" s="88"/>
      <c r="X201" s="88"/>
      <c r="Y201" s="88"/>
      <c r="Z201" s="88"/>
      <c r="AA201" s="88"/>
      <c r="AB201" s="88"/>
      <c r="AC201" s="88"/>
      <c r="AD201" s="50"/>
      <c r="AE201" s="51">
        <f t="shared" si="10"/>
        <v>0</v>
      </c>
      <c r="AF201" s="88"/>
    </row>
    <row r="202" spans="1:32" s="52" customFormat="1" ht="34.9" customHeight="1" x14ac:dyDescent="0.25">
      <c r="A202" s="53">
        <f t="shared" si="11"/>
        <v>197</v>
      </c>
      <c r="B202" s="54" t="s">
        <v>551</v>
      </c>
      <c r="C202" s="55">
        <v>36149632</v>
      </c>
      <c r="D202" s="56" t="s">
        <v>552</v>
      </c>
      <c r="E202" s="87"/>
      <c r="F202" s="88">
        <v>4468.41</v>
      </c>
      <c r="G202" s="88">
        <v>4489.47</v>
      </c>
      <c r="H202" s="88">
        <v>4534.74</v>
      </c>
      <c r="I202" s="47">
        <f>F202+G202+H202</f>
        <v>13492.62</v>
      </c>
      <c r="J202" s="89"/>
      <c r="K202" s="49">
        <f t="shared" si="9"/>
        <v>13492.62</v>
      </c>
      <c r="L202" s="88"/>
      <c r="M202" s="88"/>
      <c r="N202" s="46"/>
      <c r="O202" s="50"/>
      <c r="P202" s="88"/>
      <c r="Q202" s="88"/>
      <c r="R202" s="88"/>
      <c r="S202" s="88"/>
      <c r="T202" s="88"/>
      <c r="U202" s="88"/>
      <c r="V202" s="50"/>
      <c r="W202" s="88"/>
      <c r="X202" s="88"/>
      <c r="Y202" s="88"/>
      <c r="Z202" s="88"/>
      <c r="AA202" s="88"/>
      <c r="AB202" s="88"/>
      <c r="AC202" s="88"/>
      <c r="AD202" s="50"/>
      <c r="AE202" s="51">
        <f t="shared" si="10"/>
        <v>0</v>
      </c>
      <c r="AF202" s="88"/>
    </row>
    <row r="203" spans="1:32" s="58" customFormat="1" ht="34.9" customHeight="1" x14ac:dyDescent="0.25">
      <c r="A203" s="53">
        <f t="shared" si="11"/>
        <v>198</v>
      </c>
      <c r="B203" s="54" t="s">
        <v>553</v>
      </c>
      <c r="C203" s="55">
        <v>36163122</v>
      </c>
      <c r="D203" s="56" t="s">
        <v>554</v>
      </c>
      <c r="E203" s="87"/>
      <c r="F203" s="88">
        <v>3723.69</v>
      </c>
      <c r="G203" s="88">
        <v>3741.21</v>
      </c>
      <c r="H203" s="88">
        <v>3778.95</v>
      </c>
      <c r="I203" s="47">
        <f>F203+G203+H203</f>
        <v>11243.849999999999</v>
      </c>
      <c r="J203" s="89"/>
      <c r="K203" s="49">
        <f t="shared" si="9"/>
        <v>11243.849999999999</v>
      </c>
      <c r="L203" s="88"/>
      <c r="M203" s="88"/>
      <c r="N203" s="46"/>
      <c r="O203" s="50"/>
      <c r="P203" s="46"/>
      <c r="Q203" s="46"/>
      <c r="R203" s="46"/>
      <c r="S203" s="46"/>
      <c r="T203" s="46"/>
      <c r="U203" s="46"/>
      <c r="V203" s="50"/>
      <c r="W203" s="46"/>
      <c r="X203" s="46"/>
      <c r="Y203" s="46"/>
      <c r="Z203" s="46"/>
      <c r="AA203" s="46"/>
      <c r="AB203" s="46"/>
      <c r="AC203" s="46"/>
      <c r="AD203" s="50"/>
      <c r="AE203" s="51">
        <f t="shared" si="10"/>
        <v>0</v>
      </c>
      <c r="AF203" s="46"/>
    </row>
    <row r="204" spans="1:32" s="52" customFormat="1" ht="34.9" customHeight="1" x14ac:dyDescent="0.25">
      <c r="A204" s="53">
        <f t="shared" si="11"/>
        <v>199</v>
      </c>
      <c r="B204" s="54" t="s">
        <v>555</v>
      </c>
      <c r="C204" s="55">
        <v>19169303</v>
      </c>
      <c r="D204" s="56" t="s">
        <v>556</v>
      </c>
      <c r="E204" s="87"/>
      <c r="F204" s="88">
        <v>13777.68</v>
      </c>
      <c r="G204" s="88">
        <v>13842.45</v>
      </c>
      <c r="H204" s="88">
        <v>13982.16</v>
      </c>
      <c r="I204" s="47">
        <f>F204+G204+H204</f>
        <v>41602.29</v>
      </c>
      <c r="J204" s="89"/>
      <c r="K204" s="49">
        <f t="shared" si="9"/>
        <v>41602.29</v>
      </c>
      <c r="L204" s="88"/>
      <c r="M204" s="88"/>
      <c r="N204" s="46"/>
      <c r="O204" s="50"/>
      <c r="P204" s="88"/>
      <c r="Q204" s="88"/>
      <c r="R204" s="88"/>
      <c r="S204" s="88"/>
      <c r="T204" s="88"/>
      <c r="U204" s="88"/>
      <c r="V204" s="50"/>
      <c r="W204" s="88"/>
      <c r="X204" s="88"/>
      <c r="Y204" s="88"/>
      <c r="Z204" s="88"/>
      <c r="AA204" s="88"/>
      <c r="AB204" s="88"/>
      <c r="AC204" s="88"/>
      <c r="AD204" s="50"/>
      <c r="AE204" s="51">
        <f t="shared" si="10"/>
        <v>0</v>
      </c>
      <c r="AF204" s="88"/>
    </row>
    <row r="205" spans="1:32" s="52" customFormat="1" ht="34.9" customHeight="1" x14ac:dyDescent="0.25">
      <c r="A205" s="53">
        <f t="shared" si="11"/>
        <v>200</v>
      </c>
      <c r="B205" s="54" t="s">
        <v>557</v>
      </c>
      <c r="C205" s="55">
        <v>25425287</v>
      </c>
      <c r="D205" s="56" t="s">
        <v>558</v>
      </c>
      <c r="E205" s="87"/>
      <c r="F205" s="88">
        <v>2234.2199999999998</v>
      </c>
      <c r="G205" s="88">
        <v>2244.7199999999998</v>
      </c>
      <c r="H205" s="88">
        <v>2267.37</v>
      </c>
      <c r="I205" s="47">
        <f>F205+G205+H205</f>
        <v>6746.3099999999995</v>
      </c>
      <c r="J205" s="89"/>
      <c r="K205" s="49">
        <f t="shared" si="9"/>
        <v>6746.3099999999995</v>
      </c>
      <c r="L205" s="88"/>
      <c r="M205" s="88"/>
      <c r="N205" s="46"/>
      <c r="O205" s="50"/>
      <c r="P205" s="88"/>
      <c r="Q205" s="88"/>
      <c r="R205" s="88"/>
      <c r="S205" s="88"/>
      <c r="T205" s="88"/>
      <c r="U205" s="88"/>
      <c r="V205" s="50"/>
      <c r="W205" s="88"/>
      <c r="X205" s="88"/>
      <c r="Y205" s="88"/>
      <c r="Z205" s="88"/>
      <c r="AA205" s="88"/>
      <c r="AB205" s="88"/>
      <c r="AC205" s="88"/>
      <c r="AD205" s="50"/>
      <c r="AE205" s="51">
        <f t="shared" si="10"/>
        <v>0</v>
      </c>
      <c r="AF205" s="88"/>
    </row>
    <row r="206" spans="1:32" s="52" customFormat="1" ht="34.9" customHeight="1" x14ac:dyDescent="0.25">
      <c r="A206" s="53">
        <f t="shared" si="11"/>
        <v>201</v>
      </c>
      <c r="B206" s="54" t="s">
        <v>559</v>
      </c>
      <c r="C206" s="55">
        <v>35781273</v>
      </c>
      <c r="D206" s="56" t="s">
        <v>560</v>
      </c>
      <c r="E206" s="87"/>
      <c r="F206" s="88">
        <v>5585.58</v>
      </c>
      <c r="G206" s="88">
        <v>5611.8</v>
      </c>
      <c r="H206" s="88">
        <v>5668.5</v>
      </c>
      <c r="I206" s="47">
        <f>F206+G206+H206</f>
        <v>16865.88</v>
      </c>
      <c r="J206" s="89"/>
      <c r="K206" s="49">
        <f t="shared" si="9"/>
        <v>16865.88</v>
      </c>
      <c r="L206" s="88"/>
      <c r="M206" s="88"/>
      <c r="N206" s="46"/>
      <c r="O206" s="50"/>
      <c r="P206" s="88"/>
      <c r="Q206" s="88"/>
      <c r="R206" s="88"/>
      <c r="S206" s="88"/>
      <c r="T206" s="88"/>
      <c r="U206" s="88"/>
      <c r="V206" s="50"/>
      <c r="W206" s="88"/>
      <c r="X206" s="88"/>
      <c r="Y206" s="88"/>
      <c r="Z206" s="88"/>
      <c r="AA206" s="88"/>
      <c r="AB206" s="88"/>
      <c r="AC206" s="88"/>
      <c r="AD206" s="50"/>
      <c r="AE206" s="51">
        <f t="shared" si="10"/>
        <v>0</v>
      </c>
      <c r="AF206" s="88"/>
    </row>
    <row r="207" spans="1:32" s="52" customFormat="1" ht="34.9" customHeight="1" x14ac:dyDescent="0.25">
      <c r="A207" s="53">
        <f t="shared" si="11"/>
        <v>202</v>
      </c>
      <c r="B207" s="54" t="s">
        <v>561</v>
      </c>
      <c r="C207" s="59" t="s">
        <v>562</v>
      </c>
      <c r="D207" s="56" t="s">
        <v>563</v>
      </c>
      <c r="E207" s="87"/>
      <c r="F207" s="88">
        <v>2234.2199999999998</v>
      </c>
      <c r="G207" s="88">
        <v>2244.7199999999998</v>
      </c>
      <c r="H207" s="88">
        <v>2267.37</v>
      </c>
      <c r="I207" s="47">
        <f>F207+G207+H207</f>
        <v>6746.3099999999995</v>
      </c>
      <c r="J207" s="89"/>
      <c r="K207" s="49">
        <f t="shared" si="9"/>
        <v>6746.3099999999995</v>
      </c>
      <c r="L207" s="88"/>
      <c r="M207" s="88"/>
      <c r="N207" s="46"/>
      <c r="O207" s="50"/>
      <c r="P207" s="88"/>
      <c r="Q207" s="88"/>
      <c r="R207" s="88"/>
      <c r="S207" s="88"/>
      <c r="T207" s="88"/>
      <c r="U207" s="88"/>
      <c r="V207" s="50"/>
      <c r="W207" s="88"/>
      <c r="X207" s="88"/>
      <c r="Y207" s="88"/>
      <c r="Z207" s="88"/>
      <c r="AA207" s="88"/>
      <c r="AB207" s="88"/>
      <c r="AC207" s="88"/>
      <c r="AD207" s="50"/>
      <c r="AE207" s="51">
        <f t="shared" si="10"/>
        <v>0</v>
      </c>
      <c r="AF207" s="88"/>
    </row>
    <row r="208" spans="1:32" s="52" customFormat="1" ht="34.9" customHeight="1" x14ac:dyDescent="0.25">
      <c r="A208" s="53">
        <f t="shared" si="11"/>
        <v>203</v>
      </c>
      <c r="B208" s="54" t="s">
        <v>564</v>
      </c>
      <c r="C208" s="55">
        <v>36168138</v>
      </c>
      <c r="D208" s="94" t="s">
        <v>565</v>
      </c>
      <c r="E208" s="87"/>
      <c r="F208" s="88">
        <v>2234.2199999999998</v>
      </c>
      <c r="G208" s="88">
        <v>2244.7199999999998</v>
      </c>
      <c r="H208" s="88">
        <v>2267.37</v>
      </c>
      <c r="I208" s="47">
        <f>F208+G208+H208</f>
        <v>6746.3099999999995</v>
      </c>
      <c r="J208" s="89"/>
      <c r="K208" s="49">
        <f t="shared" si="9"/>
        <v>6746.3099999999995</v>
      </c>
      <c r="L208" s="88"/>
      <c r="M208" s="88"/>
      <c r="N208" s="46"/>
      <c r="O208" s="50"/>
      <c r="P208" s="88"/>
      <c r="Q208" s="88"/>
      <c r="R208" s="88"/>
      <c r="S208" s="88"/>
      <c r="T208" s="88"/>
      <c r="U208" s="88"/>
      <c r="V208" s="50"/>
      <c r="W208" s="88"/>
      <c r="X208" s="88"/>
      <c r="Y208" s="88"/>
      <c r="Z208" s="88"/>
      <c r="AA208" s="88"/>
      <c r="AB208" s="88"/>
      <c r="AC208" s="88"/>
      <c r="AD208" s="50"/>
      <c r="AE208" s="51">
        <f t="shared" si="10"/>
        <v>0</v>
      </c>
      <c r="AF208" s="88"/>
    </row>
    <row r="209" spans="1:32" s="52" customFormat="1" ht="34.9" customHeight="1" x14ac:dyDescent="0.25">
      <c r="A209" s="53">
        <f t="shared" si="11"/>
        <v>204</v>
      </c>
      <c r="B209" s="54" t="s">
        <v>566</v>
      </c>
      <c r="C209" s="59" t="s">
        <v>567</v>
      </c>
      <c r="D209" s="56" t="s">
        <v>568</v>
      </c>
      <c r="E209" s="87"/>
      <c r="F209" s="88">
        <v>8936.8799999999992</v>
      </c>
      <c r="G209" s="88">
        <v>8978.8799999999992</v>
      </c>
      <c r="H209" s="88">
        <v>9069.48</v>
      </c>
      <c r="I209" s="47">
        <f>F209+G209+H209</f>
        <v>26985.239999999998</v>
      </c>
      <c r="J209" s="89"/>
      <c r="K209" s="49">
        <f t="shared" si="9"/>
        <v>26985.239999999998</v>
      </c>
      <c r="L209" s="88"/>
      <c r="M209" s="88"/>
      <c r="N209" s="46"/>
      <c r="O209" s="50"/>
      <c r="P209" s="88"/>
      <c r="Q209" s="88"/>
      <c r="R209" s="88"/>
      <c r="S209" s="88"/>
      <c r="T209" s="88"/>
      <c r="U209" s="88"/>
      <c r="V209" s="50"/>
      <c r="W209" s="88"/>
      <c r="X209" s="88"/>
      <c r="Y209" s="88"/>
      <c r="Z209" s="88"/>
      <c r="AA209" s="88"/>
      <c r="AB209" s="88"/>
      <c r="AC209" s="88"/>
      <c r="AD209" s="50"/>
      <c r="AE209" s="51">
        <f t="shared" si="10"/>
        <v>0</v>
      </c>
      <c r="AF209" s="88"/>
    </row>
    <row r="210" spans="1:32" s="52" customFormat="1" ht="42.75" customHeight="1" x14ac:dyDescent="0.25">
      <c r="A210" s="53">
        <f t="shared" si="11"/>
        <v>205</v>
      </c>
      <c r="B210" s="54" t="s">
        <v>569</v>
      </c>
      <c r="C210" s="55">
        <v>33180048</v>
      </c>
      <c r="D210" s="56" t="s">
        <v>570</v>
      </c>
      <c r="E210" s="87"/>
      <c r="F210" s="88">
        <v>2234.2199999999998</v>
      </c>
      <c r="G210" s="88">
        <v>2244.7199999999998</v>
      </c>
      <c r="H210" s="88">
        <v>2267.37</v>
      </c>
      <c r="I210" s="47">
        <f>F210+G210+H210</f>
        <v>6746.3099999999995</v>
      </c>
      <c r="J210" s="89"/>
      <c r="K210" s="49">
        <f t="shared" si="9"/>
        <v>6746.3099999999995</v>
      </c>
      <c r="L210" s="88"/>
      <c r="M210" s="88"/>
      <c r="N210" s="46"/>
      <c r="O210" s="50"/>
      <c r="P210" s="88"/>
      <c r="Q210" s="88"/>
      <c r="R210" s="88"/>
      <c r="S210" s="88"/>
      <c r="T210" s="88"/>
      <c r="U210" s="88"/>
      <c r="V210" s="50"/>
      <c r="W210" s="88"/>
      <c r="X210" s="88"/>
      <c r="Y210" s="88"/>
      <c r="Z210" s="88"/>
      <c r="AA210" s="88"/>
      <c r="AB210" s="88"/>
      <c r="AC210" s="88"/>
      <c r="AD210" s="50"/>
      <c r="AE210" s="51">
        <f t="shared" si="10"/>
        <v>0</v>
      </c>
      <c r="AF210" s="88"/>
    </row>
    <row r="211" spans="1:32" s="52" customFormat="1" ht="48.75" customHeight="1" x14ac:dyDescent="0.25">
      <c r="A211" s="53">
        <f t="shared" si="11"/>
        <v>206</v>
      </c>
      <c r="B211" s="54" t="s">
        <v>571</v>
      </c>
      <c r="C211" s="55">
        <v>23010569</v>
      </c>
      <c r="D211" s="95" t="s">
        <v>572</v>
      </c>
      <c r="E211" s="87"/>
      <c r="F211" s="96">
        <v>0</v>
      </c>
      <c r="G211" s="88">
        <v>0</v>
      </c>
      <c r="H211" s="88">
        <v>0</v>
      </c>
      <c r="I211" s="47">
        <f>F211+G211+H211</f>
        <v>0</v>
      </c>
      <c r="J211" s="89"/>
      <c r="K211" s="49">
        <f t="shared" si="9"/>
        <v>0</v>
      </c>
      <c r="L211" s="88"/>
      <c r="M211" s="88"/>
      <c r="N211" s="46"/>
      <c r="O211" s="50"/>
      <c r="P211" s="88"/>
      <c r="Q211" s="88"/>
      <c r="R211" s="88"/>
      <c r="S211" s="88"/>
      <c r="T211" s="88"/>
      <c r="U211" s="88"/>
      <c r="V211" s="50"/>
      <c r="W211" s="88"/>
      <c r="X211" s="88"/>
      <c r="Y211" s="88"/>
      <c r="Z211" s="88"/>
      <c r="AA211" s="88"/>
      <c r="AB211" s="88"/>
      <c r="AC211" s="88"/>
      <c r="AD211" s="50"/>
      <c r="AE211" s="51">
        <f t="shared" si="10"/>
        <v>0</v>
      </c>
      <c r="AF211" s="88"/>
    </row>
    <row r="212" spans="1:32" s="106" customFormat="1" ht="34.9" customHeight="1" x14ac:dyDescent="0.25">
      <c r="A212" s="53">
        <f t="shared" si="11"/>
        <v>207</v>
      </c>
      <c r="B212" s="97" t="s">
        <v>573</v>
      </c>
      <c r="C212" s="98" t="s">
        <v>574</v>
      </c>
      <c r="D212" s="99" t="s">
        <v>575</v>
      </c>
      <c r="E212" s="100"/>
      <c r="F212" s="93">
        <v>4468.4399999999996</v>
      </c>
      <c r="G212" s="93">
        <v>4489.4399999999996</v>
      </c>
      <c r="H212" s="93">
        <v>4534.74</v>
      </c>
      <c r="I212" s="101">
        <f>F212+G212+H212</f>
        <v>13492.619999999999</v>
      </c>
      <c r="J212" s="102"/>
      <c r="K212" s="49">
        <f t="shared" si="9"/>
        <v>13492.619999999999</v>
      </c>
      <c r="L212" s="103"/>
      <c r="M212" s="103"/>
      <c r="N212" s="104"/>
      <c r="O212" s="105"/>
      <c r="P212" s="103"/>
      <c r="Q212" s="103"/>
      <c r="R212" s="103"/>
      <c r="S212" s="103"/>
      <c r="T212" s="103"/>
      <c r="U212" s="103"/>
      <c r="V212" s="105"/>
      <c r="W212" s="103"/>
      <c r="X212" s="103"/>
      <c r="Y212" s="103"/>
      <c r="Z212" s="103"/>
      <c r="AA212" s="103"/>
      <c r="AB212" s="103"/>
      <c r="AC212" s="103"/>
      <c r="AD212" s="105"/>
      <c r="AE212" s="105">
        <f t="shared" si="10"/>
        <v>0</v>
      </c>
      <c r="AF212" s="103"/>
    </row>
    <row r="213" spans="1:32" s="52" customFormat="1" ht="34.9" customHeight="1" x14ac:dyDescent="0.25">
      <c r="A213" s="53">
        <f t="shared" si="11"/>
        <v>208</v>
      </c>
      <c r="B213" s="54" t="s">
        <v>576</v>
      </c>
      <c r="C213" s="59" t="s">
        <v>577</v>
      </c>
      <c r="D213" s="56" t="s">
        <v>578</v>
      </c>
      <c r="E213" s="87"/>
      <c r="F213" s="88">
        <v>2234.2199999999998</v>
      </c>
      <c r="G213" s="88">
        <v>2244.7199999999998</v>
      </c>
      <c r="H213" s="88">
        <v>2267.37</v>
      </c>
      <c r="I213" s="47">
        <f>F213+G213+H213</f>
        <v>6746.3099999999995</v>
      </c>
      <c r="J213" s="89"/>
      <c r="K213" s="49">
        <f t="shared" si="9"/>
        <v>6746.3099999999995</v>
      </c>
      <c r="L213" s="88"/>
      <c r="M213" s="88"/>
      <c r="N213" s="46"/>
      <c r="O213" s="50"/>
      <c r="P213" s="88"/>
      <c r="Q213" s="88"/>
      <c r="R213" s="88"/>
      <c r="S213" s="88"/>
      <c r="T213" s="88"/>
      <c r="U213" s="88"/>
      <c r="V213" s="50"/>
      <c r="W213" s="88"/>
      <c r="X213" s="88"/>
      <c r="Y213" s="88"/>
      <c r="Z213" s="88"/>
      <c r="AA213" s="88"/>
      <c r="AB213" s="88"/>
      <c r="AC213" s="88"/>
      <c r="AD213" s="50"/>
      <c r="AE213" s="51">
        <f t="shared" si="10"/>
        <v>0</v>
      </c>
      <c r="AF213" s="88"/>
    </row>
    <row r="214" spans="1:32" s="52" customFormat="1" ht="40.15" customHeight="1" x14ac:dyDescent="0.25">
      <c r="A214" s="53">
        <f t="shared" si="11"/>
        <v>209</v>
      </c>
      <c r="B214" s="107" t="s">
        <v>579</v>
      </c>
      <c r="C214" s="108" t="s">
        <v>580</v>
      </c>
      <c r="D214" s="56" t="s">
        <v>581</v>
      </c>
      <c r="E214" s="87"/>
      <c r="F214" s="46">
        <v>2978.94</v>
      </c>
      <c r="G214" s="46">
        <v>2992.98</v>
      </c>
      <c r="H214" s="46">
        <v>3023.16</v>
      </c>
      <c r="I214" s="47">
        <f>F214+G214+H214</f>
        <v>8995.08</v>
      </c>
      <c r="J214" s="81"/>
      <c r="K214" s="49">
        <f t="shared" si="9"/>
        <v>8995.08</v>
      </c>
      <c r="L214" s="46"/>
      <c r="M214" s="46"/>
      <c r="N214" s="46"/>
      <c r="O214" s="50"/>
      <c r="P214" s="46"/>
      <c r="Q214" s="46"/>
      <c r="R214" s="46"/>
      <c r="S214" s="46"/>
      <c r="T214" s="46"/>
      <c r="U214" s="46"/>
      <c r="V214" s="50"/>
      <c r="W214" s="46"/>
      <c r="X214" s="46"/>
      <c r="Y214" s="46"/>
      <c r="Z214" s="46"/>
      <c r="AA214" s="46"/>
      <c r="AB214" s="46"/>
      <c r="AC214" s="46"/>
      <c r="AD214" s="50"/>
      <c r="AE214" s="51">
        <f t="shared" si="10"/>
        <v>0</v>
      </c>
      <c r="AF214" s="46"/>
    </row>
    <row r="215" spans="1:32" s="52" customFormat="1" ht="30" customHeight="1" x14ac:dyDescent="0.25">
      <c r="A215" s="53">
        <f t="shared" si="11"/>
        <v>210</v>
      </c>
      <c r="B215" s="109">
        <v>3537</v>
      </c>
      <c r="C215" s="110">
        <v>28057538</v>
      </c>
      <c r="D215" s="111" t="s">
        <v>582</v>
      </c>
      <c r="E215" s="87"/>
      <c r="F215" s="46">
        <v>8936.8799999999992</v>
      </c>
      <c r="G215" s="46">
        <v>8978.8799999999992</v>
      </c>
      <c r="H215" s="46">
        <v>9069.48</v>
      </c>
      <c r="I215" s="47">
        <f>F215+G215+H215</f>
        <v>26985.239999999998</v>
      </c>
      <c r="J215" s="81"/>
      <c r="K215" s="49">
        <f t="shared" si="9"/>
        <v>26985.239999999998</v>
      </c>
      <c r="L215" s="46"/>
      <c r="M215" s="46"/>
      <c r="N215" s="46"/>
      <c r="O215" s="50"/>
      <c r="P215" s="46"/>
      <c r="Q215" s="46"/>
      <c r="R215" s="46"/>
      <c r="S215" s="46"/>
      <c r="T215" s="46"/>
      <c r="U215" s="46"/>
      <c r="V215" s="50"/>
      <c r="W215" s="46"/>
      <c r="X215" s="46"/>
      <c r="Y215" s="46"/>
      <c r="Z215" s="46"/>
      <c r="AA215" s="46"/>
      <c r="AB215" s="46"/>
      <c r="AC215" s="46"/>
      <c r="AD215" s="50"/>
      <c r="AE215" s="51">
        <f t="shared" si="10"/>
        <v>0</v>
      </c>
      <c r="AF215" s="46"/>
    </row>
    <row r="216" spans="1:32" s="52" customFormat="1" ht="30" customHeight="1" x14ac:dyDescent="0.25">
      <c r="A216" s="53">
        <f t="shared" si="11"/>
        <v>211</v>
      </c>
      <c r="B216" s="112" t="s">
        <v>583</v>
      </c>
      <c r="C216" s="113" t="s">
        <v>584</v>
      </c>
      <c r="D216" s="56" t="s">
        <v>585</v>
      </c>
      <c r="E216" s="114" t="s">
        <v>586</v>
      </c>
      <c r="F216" s="46">
        <v>4468.41</v>
      </c>
      <c r="G216" s="46">
        <v>4489.47</v>
      </c>
      <c r="H216" s="46">
        <v>4534.74</v>
      </c>
      <c r="I216" s="47">
        <f>F216+G216+H216</f>
        <v>13492.62</v>
      </c>
      <c r="J216" s="81"/>
      <c r="K216" s="49">
        <f t="shared" si="9"/>
        <v>13492.62</v>
      </c>
      <c r="L216" s="46"/>
      <c r="M216" s="46"/>
      <c r="N216" s="46"/>
      <c r="O216" s="50"/>
      <c r="P216" s="46"/>
      <c r="Q216" s="46"/>
      <c r="R216" s="46"/>
      <c r="S216" s="46"/>
      <c r="T216" s="46"/>
      <c r="U216" s="46"/>
      <c r="V216" s="50"/>
      <c r="W216" s="46"/>
      <c r="X216" s="46"/>
      <c r="Y216" s="46"/>
      <c r="Z216" s="46"/>
      <c r="AA216" s="46"/>
      <c r="AB216" s="46"/>
      <c r="AC216" s="46"/>
      <c r="AD216" s="50"/>
      <c r="AE216" s="51">
        <f t="shared" si="10"/>
        <v>0</v>
      </c>
      <c r="AF216" s="46"/>
    </row>
    <row r="217" spans="1:32" s="52" customFormat="1" ht="30" customHeight="1" x14ac:dyDescent="0.25">
      <c r="A217" s="53">
        <f t="shared" si="11"/>
        <v>212</v>
      </c>
      <c r="B217" s="112" t="s">
        <v>587</v>
      </c>
      <c r="C217" s="113" t="s">
        <v>588</v>
      </c>
      <c r="D217" s="56" t="s">
        <v>589</v>
      </c>
      <c r="E217" s="114" t="s">
        <v>590</v>
      </c>
      <c r="F217" s="46">
        <v>4468.41</v>
      </c>
      <c r="G217" s="46">
        <v>4489.47</v>
      </c>
      <c r="H217" s="46">
        <v>4534.74</v>
      </c>
      <c r="I217" s="47">
        <f>F217+G217+H217</f>
        <v>13492.62</v>
      </c>
      <c r="J217" s="81"/>
      <c r="K217" s="49">
        <f t="shared" si="9"/>
        <v>13492.62</v>
      </c>
      <c r="L217" s="46"/>
      <c r="M217" s="46"/>
      <c r="N217" s="46"/>
      <c r="O217" s="50"/>
      <c r="P217" s="46"/>
      <c r="Q217" s="46"/>
      <c r="R217" s="46"/>
      <c r="S217" s="46"/>
      <c r="T217" s="46"/>
      <c r="U217" s="46"/>
      <c r="V217" s="50"/>
      <c r="W217" s="46"/>
      <c r="X217" s="46"/>
      <c r="Y217" s="46"/>
      <c r="Z217" s="46"/>
      <c r="AA217" s="46"/>
      <c r="AB217" s="46"/>
      <c r="AC217" s="46"/>
      <c r="AD217" s="50"/>
      <c r="AE217" s="51">
        <f t="shared" si="10"/>
        <v>0</v>
      </c>
      <c r="AF217" s="46"/>
    </row>
    <row r="218" spans="1:32" s="52" customFormat="1" ht="30" customHeight="1" x14ac:dyDescent="0.25">
      <c r="A218" s="53">
        <f t="shared" si="11"/>
        <v>213</v>
      </c>
      <c r="B218" s="107" t="s">
        <v>591</v>
      </c>
      <c r="C218" s="115" t="s">
        <v>592</v>
      </c>
      <c r="D218" s="56" t="s">
        <v>593</v>
      </c>
      <c r="E218" s="114" t="s">
        <v>594</v>
      </c>
      <c r="F218" s="46">
        <v>11915.82</v>
      </c>
      <c r="G218" s="46">
        <v>10475.370000000001</v>
      </c>
      <c r="H218" s="46">
        <v>10581.09</v>
      </c>
      <c r="I218" s="47">
        <f>F218+G218+H218</f>
        <v>32972.28</v>
      </c>
      <c r="J218" s="81"/>
      <c r="K218" s="49">
        <f t="shared" si="9"/>
        <v>32972.28</v>
      </c>
      <c r="L218" s="46"/>
      <c r="M218" s="46"/>
      <c r="N218" s="46"/>
      <c r="O218" s="50"/>
      <c r="P218" s="46"/>
      <c r="Q218" s="46"/>
      <c r="R218" s="46"/>
      <c r="S218" s="46"/>
      <c r="T218" s="46"/>
      <c r="U218" s="46"/>
      <c r="V218" s="50"/>
      <c r="W218" s="46"/>
      <c r="X218" s="46"/>
      <c r="Y218" s="46"/>
      <c r="Z218" s="46"/>
      <c r="AA218" s="46"/>
      <c r="AB218" s="46"/>
      <c r="AC218" s="46"/>
      <c r="AD218" s="50"/>
      <c r="AE218" s="51">
        <f t="shared" si="10"/>
        <v>0</v>
      </c>
      <c r="AF218" s="46"/>
    </row>
    <row r="219" spans="1:32" s="52" customFormat="1" ht="30" customHeight="1" x14ac:dyDescent="0.25">
      <c r="A219" s="53">
        <f t="shared" si="11"/>
        <v>214</v>
      </c>
      <c r="B219" s="116">
        <v>3632</v>
      </c>
      <c r="C219" s="117">
        <v>37385313</v>
      </c>
      <c r="D219" s="56" t="s">
        <v>595</v>
      </c>
      <c r="E219" s="114"/>
      <c r="F219" s="46">
        <v>2234.2199999999998</v>
      </c>
      <c r="G219" s="46">
        <v>2244.7199999999998</v>
      </c>
      <c r="H219" s="46">
        <v>2267.37</v>
      </c>
      <c r="I219" s="47">
        <f>F219+G219+H219</f>
        <v>6746.3099999999995</v>
      </c>
      <c r="J219" s="81"/>
      <c r="K219" s="49">
        <f t="shared" si="9"/>
        <v>6746.3099999999995</v>
      </c>
      <c r="L219" s="46"/>
      <c r="M219" s="46"/>
      <c r="N219" s="46"/>
      <c r="O219" s="50"/>
      <c r="P219" s="46"/>
      <c r="Q219" s="46"/>
      <c r="R219" s="46"/>
      <c r="S219" s="46"/>
      <c r="T219" s="46"/>
      <c r="U219" s="46"/>
      <c r="V219" s="50"/>
      <c r="W219" s="46"/>
      <c r="X219" s="46"/>
      <c r="Y219" s="46"/>
      <c r="Z219" s="46"/>
      <c r="AA219" s="46"/>
      <c r="AB219" s="46"/>
      <c r="AC219" s="46"/>
      <c r="AD219" s="50"/>
      <c r="AE219" s="51">
        <f t="shared" si="10"/>
        <v>0</v>
      </c>
      <c r="AF219" s="46"/>
    </row>
    <row r="220" spans="1:32" s="52" customFormat="1" ht="30" customHeight="1" x14ac:dyDescent="0.25">
      <c r="A220" s="53">
        <f t="shared" si="11"/>
        <v>215</v>
      </c>
      <c r="B220" s="116">
        <v>3633</v>
      </c>
      <c r="C220" s="117">
        <v>37261900</v>
      </c>
      <c r="D220" s="56" t="s">
        <v>596</v>
      </c>
      <c r="E220" s="114"/>
      <c r="F220" s="46">
        <v>4468.41</v>
      </c>
      <c r="G220" s="46">
        <v>4489.47</v>
      </c>
      <c r="H220" s="46">
        <v>4534.74</v>
      </c>
      <c r="I220" s="47">
        <f>F220+G220+H220</f>
        <v>13492.62</v>
      </c>
      <c r="J220" s="81"/>
      <c r="K220" s="49">
        <f t="shared" si="9"/>
        <v>13492.62</v>
      </c>
      <c r="L220" s="46"/>
      <c r="M220" s="46"/>
      <c r="N220" s="46"/>
      <c r="O220" s="50"/>
      <c r="P220" s="46"/>
      <c r="Q220" s="46"/>
      <c r="R220" s="46"/>
      <c r="S220" s="46"/>
      <c r="T220" s="46"/>
      <c r="U220" s="46"/>
      <c r="V220" s="50"/>
      <c r="W220" s="46"/>
      <c r="X220" s="46"/>
      <c r="Y220" s="46"/>
      <c r="Z220" s="46"/>
      <c r="AA220" s="46"/>
      <c r="AB220" s="46"/>
      <c r="AC220" s="46"/>
      <c r="AD220" s="50"/>
      <c r="AE220" s="51">
        <f t="shared" si="10"/>
        <v>0</v>
      </c>
      <c r="AF220" s="46"/>
    </row>
    <row r="221" spans="1:32" s="52" customFormat="1" ht="30" customHeight="1" x14ac:dyDescent="0.25">
      <c r="A221" s="53">
        <f t="shared" si="11"/>
        <v>216</v>
      </c>
      <c r="B221" s="116">
        <v>3634</v>
      </c>
      <c r="C221" s="117">
        <v>19774827</v>
      </c>
      <c r="D221" s="56" t="s">
        <v>597</v>
      </c>
      <c r="E221" s="114"/>
      <c r="F221" s="46">
        <v>5027.01</v>
      </c>
      <c r="G221" s="46">
        <v>5050.62</v>
      </c>
      <c r="H221" s="46">
        <v>5101.62</v>
      </c>
      <c r="I221" s="47">
        <f>F221+G221+H221</f>
        <v>15179.25</v>
      </c>
      <c r="J221" s="81"/>
      <c r="K221" s="49">
        <f t="shared" si="9"/>
        <v>15179.25</v>
      </c>
      <c r="L221" s="46"/>
      <c r="M221" s="46"/>
      <c r="N221" s="46"/>
      <c r="O221" s="50"/>
      <c r="P221" s="46"/>
      <c r="Q221" s="46"/>
      <c r="R221" s="46"/>
      <c r="S221" s="46"/>
      <c r="T221" s="46"/>
      <c r="U221" s="46"/>
      <c r="V221" s="50"/>
      <c r="W221" s="46"/>
      <c r="X221" s="46"/>
      <c r="Y221" s="46"/>
      <c r="Z221" s="46"/>
      <c r="AA221" s="46"/>
      <c r="AB221" s="46"/>
      <c r="AC221" s="46"/>
      <c r="AD221" s="50"/>
      <c r="AE221" s="51">
        <f t="shared" si="10"/>
        <v>0</v>
      </c>
      <c r="AF221" s="46"/>
    </row>
    <row r="222" spans="1:32" s="52" customFormat="1" ht="30" customHeight="1" x14ac:dyDescent="0.25">
      <c r="A222" s="53">
        <f t="shared" si="11"/>
        <v>217</v>
      </c>
      <c r="B222" s="116">
        <v>3635</v>
      </c>
      <c r="C222" s="117">
        <v>26740029</v>
      </c>
      <c r="D222" s="56" t="s">
        <v>598</v>
      </c>
      <c r="E222" s="114"/>
      <c r="F222" s="46">
        <v>2978.94</v>
      </c>
      <c r="G222" s="46">
        <v>2992.98</v>
      </c>
      <c r="H222" s="46">
        <v>3023.16</v>
      </c>
      <c r="I222" s="47">
        <f>F222+G222+H222</f>
        <v>8995.08</v>
      </c>
      <c r="J222" s="81"/>
      <c r="K222" s="49">
        <f t="shared" si="9"/>
        <v>8995.08</v>
      </c>
      <c r="L222" s="46"/>
      <c r="M222" s="46"/>
      <c r="N222" s="46"/>
      <c r="O222" s="50"/>
      <c r="P222" s="46"/>
      <c r="Q222" s="46"/>
      <c r="R222" s="46"/>
      <c r="S222" s="46"/>
      <c r="T222" s="46"/>
      <c r="U222" s="46"/>
      <c r="V222" s="50"/>
      <c r="W222" s="46"/>
      <c r="X222" s="46"/>
      <c r="Y222" s="46"/>
      <c r="Z222" s="46"/>
      <c r="AA222" s="46"/>
      <c r="AB222" s="46"/>
      <c r="AC222" s="46"/>
      <c r="AD222" s="50"/>
      <c r="AE222" s="51">
        <f t="shared" si="10"/>
        <v>0</v>
      </c>
      <c r="AF222" s="46"/>
    </row>
    <row r="223" spans="1:32" s="52" customFormat="1" ht="30" customHeight="1" x14ac:dyDescent="0.25">
      <c r="A223" s="53">
        <f t="shared" si="11"/>
        <v>218</v>
      </c>
      <c r="B223" s="118">
        <v>3636</v>
      </c>
      <c r="C223" s="119">
        <v>36481320</v>
      </c>
      <c r="D223" s="56" t="s">
        <v>599</v>
      </c>
      <c r="E223" s="114"/>
      <c r="F223" s="46">
        <v>1489.47</v>
      </c>
      <c r="G223" s="46">
        <v>1496.49</v>
      </c>
      <c r="H223" s="46">
        <v>1511.58</v>
      </c>
      <c r="I223" s="47">
        <f>F223+G223+H223</f>
        <v>4497.54</v>
      </c>
      <c r="J223" s="81"/>
      <c r="K223" s="49">
        <f t="shared" si="9"/>
        <v>4497.54</v>
      </c>
      <c r="L223" s="46"/>
      <c r="M223" s="46"/>
      <c r="N223" s="46"/>
      <c r="O223" s="50"/>
      <c r="P223" s="46"/>
      <c r="Q223" s="46"/>
      <c r="R223" s="46"/>
      <c r="S223" s="46"/>
      <c r="T223" s="46"/>
      <c r="U223" s="46"/>
      <c r="V223" s="50"/>
      <c r="W223" s="46"/>
      <c r="X223" s="46"/>
      <c r="Y223" s="46"/>
      <c r="Z223" s="46"/>
      <c r="AA223" s="46"/>
      <c r="AB223" s="46"/>
      <c r="AC223" s="46"/>
      <c r="AD223" s="50"/>
      <c r="AE223" s="51">
        <f t="shared" si="10"/>
        <v>0</v>
      </c>
      <c r="AF223" s="46"/>
    </row>
    <row r="224" spans="1:32" s="52" customFormat="1" ht="30" customHeight="1" x14ac:dyDescent="0.25">
      <c r="A224" s="53">
        <f t="shared" si="11"/>
        <v>219</v>
      </c>
      <c r="B224" s="116">
        <v>3637</v>
      </c>
      <c r="C224" s="117">
        <v>28454678</v>
      </c>
      <c r="D224" s="56" t="s">
        <v>600</v>
      </c>
      <c r="E224" s="114"/>
      <c r="F224" s="46">
        <v>12288.15</v>
      </c>
      <c r="G224" s="46">
        <v>12346.02</v>
      </c>
      <c r="H224" s="46">
        <v>12470.55</v>
      </c>
      <c r="I224" s="47">
        <f>F224+G224+H224</f>
        <v>37104.720000000001</v>
      </c>
      <c r="J224" s="81"/>
      <c r="K224" s="49">
        <f t="shared" si="9"/>
        <v>37104.720000000001</v>
      </c>
      <c r="L224" s="46"/>
      <c r="M224" s="46"/>
      <c r="N224" s="46"/>
      <c r="O224" s="50"/>
      <c r="P224" s="46"/>
      <c r="Q224" s="46"/>
      <c r="R224" s="46"/>
      <c r="S224" s="46"/>
      <c r="T224" s="46"/>
      <c r="U224" s="46"/>
      <c r="V224" s="50"/>
      <c r="W224" s="46"/>
      <c r="X224" s="46"/>
      <c r="Y224" s="46"/>
      <c r="Z224" s="46"/>
      <c r="AA224" s="46"/>
      <c r="AB224" s="46"/>
      <c r="AC224" s="46"/>
      <c r="AD224" s="50"/>
      <c r="AE224" s="51">
        <f t="shared" si="10"/>
        <v>0</v>
      </c>
      <c r="AF224" s="46"/>
    </row>
    <row r="225" spans="1:32" s="52" customFormat="1" ht="30" customHeight="1" x14ac:dyDescent="0.25">
      <c r="A225" s="53">
        <f t="shared" si="11"/>
        <v>220</v>
      </c>
      <c r="B225" s="118">
        <v>3638</v>
      </c>
      <c r="C225" s="119">
        <v>36860049</v>
      </c>
      <c r="D225" s="56" t="s">
        <v>601</v>
      </c>
      <c r="E225" s="114"/>
      <c r="F225" s="46">
        <v>2234.2199999999998</v>
      </c>
      <c r="G225" s="46">
        <v>2244.7199999999998</v>
      </c>
      <c r="H225" s="46">
        <v>2267.37</v>
      </c>
      <c r="I225" s="47">
        <f>F225+G225+H225</f>
        <v>6746.3099999999995</v>
      </c>
      <c r="J225" s="81"/>
      <c r="K225" s="49">
        <f t="shared" si="9"/>
        <v>6746.3099999999995</v>
      </c>
      <c r="L225" s="46"/>
      <c r="M225" s="46"/>
      <c r="N225" s="46"/>
      <c r="O225" s="50"/>
      <c r="P225" s="46"/>
      <c r="Q225" s="46"/>
      <c r="R225" s="46"/>
      <c r="S225" s="46"/>
      <c r="T225" s="46"/>
      <c r="U225" s="46"/>
      <c r="V225" s="50"/>
      <c r="W225" s="46"/>
      <c r="X225" s="46"/>
      <c r="Y225" s="46"/>
      <c r="Z225" s="46"/>
      <c r="AA225" s="46"/>
      <c r="AB225" s="46"/>
      <c r="AC225" s="46"/>
      <c r="AD225" s="50"/>
      <c r="AE225" s="51">
        <f t="shared" si="10"/>
        <v>0</v>
      </c>
      <c r="AF225" s="46"/>
    </row>
    <row r="226" spans="1:32" s="52" customFormat="1" ht="30" customHeight="1" x14ac:dyDescent="0.25">
      <c r="A226" s="53">
        <f t="shared" si="11"/>
        <v>221</v>
      </c>
      <c r="B226" s="116">
        <v>3639</v>
      </c>
      <c r="C226" s="117">
        <v>19874010</v>
      </c>
      <c r="D226" s="56" t="s">
        <v>602</v>
      </c>
      <c r="E226" s="114"/>
      <c r="F226" s="46">
        <v>1861.86</v>
      </c>
      <c r="G226" s="46">
        <v>1870.59</v>
      </c>
      <c r="H226" s="46">
        <v>1889.49</v>
      </c>
      <c r="I226" s="47">
        <f>F226+G226+H226</f>
        <v>5621.94</v>
      </c>
      <c r="J226" s="81"/>
      <c r="K226" s="49">
        <f t="shared" si="9"/>
        <v>5621.94</v>
      </c>
      <c r="L226" s="46"/>
      <c r="M226" s="46"/>
      <c r="N226" s="46"/>
      <c r="O226" s="50"/>
      <c r="P226" s="46"/>
      <c r="Q226" s="46"/>
      <c r="R226" s="46"/>
      <c r="S226" s="46"/>
      <c r="T226" s="46"/>
      <c r="U226" s="46"/>
      <c r="V226" s="50"/>
      <c r="W226" s="46"/>
      <c r="X226" s="46"/>
      <c r="Y226" s="46"/>
      <c r="Z226" s="46"/>
      <c r="AA226" s="46"/>
      <c r="AB226" s="46"/>
      <c r="AC226" s="46"/>
      <c r="AD226" s="50"/>
      <c r="AE226" s="51">
        <f t="shared" si="10"/>
        <v>0</v>
      </c>
      <c r="AF226" s="46"/>
    </row>
    <row r="227" spans="1:32" s="52" customFormat="1" ht="30" customHeight="1" x14ac:dyDescent="0.25">
      <c r="A227" s="53">
        <f t="shared" si="11"/>
        <v>222</v>
      </c>
      <c r="B227" s="118">
        <v>3640</v>
      </c>
      <c r="C227" s="119">
        <v>36815790</v>
      </c>
      <c r="D227" s="56" t="s">
        <v>603</v>
      </c>
      <c r="E227" s="114"/>
      <c r="F227" s="46">
        <v>2978.94</v>
      </c>
      <c r="G227" s="46">
        <v>2992.98</v>
      </c>
      <c r="H227" s="46">
        <v>3023.16</v>
      </c>
      <c r="I227" s="47">
        <f>F227+G227+H227</f>
        <v>8995.08</v>
      </c>
      <c r="J227" s="81"/>
      <c r="K227" s="49">
        <f t="shared" si="9"/>
        <v>8995.08</v>
      </c>
      <c r="L227" s="46"/>
      <c r="M227" s="46"/>
      <c r="N227" s="46"/>
      <c r="O227" s="50"/>
      <c r="P227" s="46"/>
      <c r="Q227" s="46"/>
      <c r="R227" s="46"/>
      <c r="S227" s="46"/>
      <c r="T227" s="46"/>
      <c r="U227" s="46"/>
      <c r="V227" s="50"/>
      <c r="W227" s="46"/>
      <c r="X227" s="46"/>
      <c r="Y227" s="46"/>
      <c r="Z227" s="46"/>
      <c r="AA227" s="46"/>
      <c r="AB227" s="46"/>
      <c r="AC227" s="46"/>
      <c r="AD227" s="50"/>
      <c r="AE227" s="51">
        <f t="shared" si="10"/>
        <v>0</v>
      </c>
      <c r="AF227" s="46"/>
    </row>
    <row r="228" spans="1:32" s="52" customFormat="1" ht="30" customHeight="1" x14ac:dyDescent="0.25">
      <c r="A228" s="53">
        <f t="shared" si="11"/>
        <v>223</v>
      </c>
      <c r="B228" s="116">
        <v>3641</v>
      </c>
      <c r="C228" s="117">
        <v>35973708</v>
      </c>
      <c r="D228" s="56" t="s">
        <v>604</v>
      </c>
      <c r="E228" s="114"/>
      <c r="F228" s="46">
        <v>3351.33</v>
      </c>
      <c r="G228" s="46">
        <v>3367.08</v>
      </c>
      <c r="H228" s="46">
        <v>3401.07</v>
      </c>
      <c r="I228" s="47">
        <f>F228+G228+H228</f>
        <v>10119.48</v>
      </c>
      <c r="J228" s="81"/>
      <c r="K228" s="49">
        <f t="shared" si="9"/>
        <v>10119.48</v>
      </c>
      <c r="L228" s="46"/>
      <c r="M228" s="46"/>
      <c r="N228" s="46"/>
      <c r="O228" s="50"/>
      <c r="P228" s="46"/>
      <c r="Q228" s="46"/>
      <c r="R228" s="46"/>
      <c r="S228" s="46"/>
      <c r="T228" s="46"/>
      <c r="U228" s="46"/>
      <c r="V228" s="50"/>
      <c r="W228" s="46"/>
      <c r="X228" s="46"/>
      <c r="Y228" s="46"/>
      <c r="Z228" s="46"/>
      <c r="AA228" s="46"/>
      <c r="AB228" s="46"/>
      <c r="AC228" s="46"/>
      <c r="AD228" s="50"/>
      <c r="AE228" s="51">
        <f t="shared" si="10"/>
        <v>0</v>
      </c>
      <c r="AF228" s="46"/>
    </row>
    <row r="229" spans="1:32" s="52" customFormat="1" ht="30" customHeight="1" x14ac:dyDescent="0.25">
      <c r="A229" s="53">
        <f t="shared" si="11"/>
        <v>224</v>
      </c>
      <c r="B229" s="116">
        <v>3642</v>
      </c>
      <c r="C229" s="117">
        <v>16340645</v>
      </c>
      <c r="D229" s="56" t="s">
        <v>605</v>
      </c>
      <c r="E229" s="114"/>
      <c r="F229" s="46">
        <v>3351.33</v>
      </c>
      <c r="G229" s="46">
        <v>3367.08</v>
      </c>
      <c r="H229" s="46">
        <v>3401.07</v>
      </c>
      <c r="I229" s="47">
        <f>F229+G229+H229</f>
        <v>10119.48</v>
      </c>
      <c r="J229" s="81"/>
      <c r="K229" s="49">
        <f t="shared" si="9"/>
        <v>10119.48</v>
      </c>
      <c r="L229" s="46"/>
      <c r="M229" s="46"/>
      <c r="N229" s="46"/>
      <c r="O229" s="50"/>
      <c r="P229" s="46"/>
      <c r="Q229" s="46"/>
      <c r="R229" s="46"/>
      <c r="S229" s="46"/>
      <c r="T229" s="46"/>
      <c r="U229" s="46"/>
      <c r="V229" s="50"/>
      <c r="W229" s="46"/>
      <c r="X229" s="46"/>
      <c r="Y229" s="46"/>
      <c r="Z229" s="46"/>
      <c r="AA229" s="46"/>
      <c r="AB229" s="46"/>
      <c r="AC229" s="46"/>
      <c r="AD229" s="50"/>
      <c r="AE229" s="51">
        <f t="shared" si="10"/>
        <v>0</v>
      </c>
      <c r="AF229" s="46"/>
    </row>
    <row r="230" spans="1:32" s="52" customFormat="1" ht="30" customHeight="1" x14ac:dyDescent="0.25">
      <c r="A230" s="53">
        <f t="shared" si="11"/>
        <v>225</v>
      </c>
      <c r="B230" s="116">
        <v>3643</v>
      </c>
      <c r="C230" s="117">
        <v>37603477</v>
      </c>
      <c r="D230" s="56" t="s">
        <v>606</v>
      </c>
      <c r="E230" s="114"/>
      <c r="F230" s="46">
        <v>4840.8</v>
      </c>
      <c r="G230" s="46">
        <v>4863.57</v>
      </c>
      <c r="H230" s="46">
        <v>4912.6499999999996</v>
      </c>
      <c r="I230" s="47">
        <f>F230+G230+H230</f>
        <v>14617.019999999999</v>
      </c>
      <c r="J230" s="81"/>
      <c r="K230" s="49">
        <f t="shared" si="9"/>
        <v>14617.019999999999</v>
      </c>
      <c r="L230" s="46"/>
      <c r="M230" s="46"/>
      <c r="N230" s="46"/>
      <c r="O230" s="50"/>
      <c r="P230" s="46"/>
      <c r="Q230" s="46"/>
      <c r="R230" s="46"/>
      <c r="S230" s="46"/>
      <c r="T230" s="46"/>
      <c r="U230" s="46"/>
      <c r="V230" s="50"/>
      <c r="W230" s="46"/>
      <c r="X230" s="46"/>
      <c r="Y230" s="46"/>
      <c r="Z230" s="46"/>
      <c r="AA230" s="46"/>
      <c r="AB230" s="46"/>
      <c r="AC230" s="46"/>
      <c r="AD230" s="50"/>
      <c r="AE230" s="51">
        <f t="shared" si="10"/>
        <v>0</v>
      </c>
      <c r="AF230" s="46"/>
    </row>
    <row r="231" spans="1:32" s="52" customFormat="1" ht="30" customHeight="1" x14ac:dyDescent="0.25">
      <c r="A231" s="53">
        <f t="shared" si="11"/>
        <v>226</v>
      </c>
      <c r="B231" s="118">
        <v>3644</v>
      </c>
      <c r="C231" s="119">
        <v>34460976</v>
      </c>
      <c r="D231" s="56" t="s">
        <v>607</v>
      </c>
      <c r="E231" s="114"/>
      <c r="F231" s="46">
        <v>8192.1299999999992</v>
      </c>
      <c r="G231" s="46">
        <v>8604.75</v>
      </c>
      <c r="H231" s="46">
        <v>8691.6299999999992</v>
      </c>
      <c r="I231" s="47">
        <f>F231+G231+H231</f>
        <v>25488.509999999995</v>
      </c>
      <c r="J231" s="81"/>
      <c r="K231" s="49">
        <f t="shared" si="9"/>
        <v>25488.509999999995</v>
      </c>
      <c r="L231" s="46"/>
      <c r="M231" s="46"/>
      <c r="N231" s="46"/>
      <c r="O231" s="50"/>
      <c r="P231" s="46"/>
      <c r="Q231" s="46"/>
      <c r="R231" s="46"/>
      <c r="S231" s="46"/>
      <c r="T231" s="46"/>
      <c r="U231" s="46"/>
      <c r="V231" s="50"/>
      <c r="W231" s="46"/>
      <c r="X231" s="46"/>
      <c r="Y231" s="46"/>
      <c r="Z231" s="46"/>
      <c r="AA231" s="46"/>
      <c r="AB231" s="46"/>
      <c r="AC231" s="46"/>
      <c r="AD231" s="50"/>
      <c r="AE231" s="51">
        <f t="shared" si="10"/>
        <v>0</v>
      </c>
      <c r="AF231" s="46"/>
    </row>
    <row r="232" spans="1:32" s="52" customFormat="1" ht="30" customHeight="1" x14ac:dyDescent="0.25">
      <c r="A232" s="53">
        <f t="shared" si="11"/>
        <v>227</v>
      </c>
      <c r="B232" s="116">
        <v>3645</v>
      </c>
      <c r="C232" s="117">
        <v>19964112</v>
      </c>
      <c r="D232" s="56" t="s">
        <v>608</v>
      </c>
      <c r="E232" s="114"/>
      <c r="F232" s="46">
        <v>3723.69</v>
      </c>
      <c r="G232" s="46">
        <v>3741.21</v>
      </c>
      <c r="H232" s="46">
        <v>3778.95</v>
      </c>
      <c r="I232" s="47">
        <f>F232+G232+H232</f>
        <v>11243.849999999999</v>
      </c>
      <c r="J232" s="81"/>
      <c r="K232" s="49">
        <f t="shared" si="9"/>
        <v>11243.849999999999</v>
      </c>
      <c r="L232" s="46"/>
      <c r="M232" s="46"/>
      <c r="N232" s="46"/>
      <c r="O232" s="50"/>
      <c r="P232" s="46"/>
      <c r="Q232" s="46"/>
      <c r="R232" s="46"/>
      <c r="S232" s="46"/>
      <c r="T232" s="46"/>
      <c r="U232" s="46"/>
      <c r="V232" s="50"/>
      <c r="W232" s="46"/>
      <c r="X232" s="46"/>
      <c r="Y232" s="46"/>
      <c r="Z232" s="46"/>
      <c r="AA232" s="46"/>
      <c r="AB232" s="46"/>
      <c r="AC232" s="46"/>
      <c r="AD232" s="50"/>
      <c r="AE232" s="51">
        <f t="shared" si="10"/>
        <v>0</v>
      </c>
      <c r="AF232" s="46"/>
    </row>
    <row r="233" spans="1:32" s="52" customFormat="1" ht="30" customHeight="1" x14ac:dyDescent="0.25">
      <c r="A233" s="53">
        <f t="shared" si="11"/>
        <v>228</v>
      </c>
      <c r="B233" s="118">
        <v>3646</v>
      </c>
      <c r="C233" s="119">
        <v>31543163</v>
      </c>
      <c r="D233" s="56" t="s">
        <v>609</v>
      </c>
      <c r="E233" s="114"/>
      <c r="F233" s="46">
        <v>2978.94</v>
      </c>
      <c r="G233" s="46">
        <v>2992.98</v>
      </c>
      <c r="H233" s="46">
        <v>3023.16</v>
      </c>
      <c r="I233" s="47">
        <f>F233+G233+H233</f>
        <v>8995.08</v>
      </c>
      <c r="J233" s="81"/>
      <c r="K233" s="49">
        <f t="shared" si="9"/>
        <v>8995.08</v>
      </c>
      <c r="L233" s="46"/>
      <c r="M233" s="46"/>
      <c r="N233" s="46"/>
      <c r="O233" s="50"/>
      <c r="P233" s="46"/>
      <c r="Q233" s="46"/>
      <c r="R233" s="46"/>
      <c r="S233" s="46"/>
      <c r="T233" s="46"/>
      <c r="U233" s="46"/>
      <c r="V233" s="50"/>
      <c r="W233" s="46"/>
      <c r="X233" s="46"/>
      <c r="Y233" s="46"/>
      <c r="Z233" s="46"/>
      <c r="AA233" s="46"/>
      <c r="AB233" s="46"/>
      <c r="AC233" s="46"/>
      <c r="AD233" s="50"/>
      <c r="AE233" s="51">
        <f t="shared" si="10"/>
        <v>0</v>
      </c>
      <c r="AF233" s="46"/>
    </row>
    <row r="234" spans="1:32" s="52" customFormat="1" ht="30" customHeight="1" x14ac:dyDescent="0.25">
      <c r="A234" s="53">
        <f t="shared" si="11"/>
        <v>229</v>
      </c>
      <c r="B234" s="120">
        <v>3659</v>
      </c>
      <c r="C234" s="117">
        <v>30772541</v>
      </c>
      <c r="D234" s="56" t="s">
        <v>610</v>
      </c>
      <c r="E234" s="114"/>
      <c r="F234" s="46">
        <v>5585.55</v>
      </c>
      <c r="G234" s="46">
        <v>5611.8</v>
      </c>
      <c r="H234" s="46">
        <v>5668.44</v>
      </c>
      <c r="I234" s="47">
        <f>F234+G234+H234</f>
        <v>16865.79</v>
      </c>
      <c r="J234" s="81"/>
      <c r="K234" s="49">
        <f t="shared" si="9"/>
        <v>16865.79</v>
      </c>
      <c r="L234" s="46"/>
      <c r="M234" s="46"/>
      <c r="N234" s="46"/>
      <c r="O234" s="50"/>
      <c r="P234" s="46"/>
      <c r="Q234" s="46"/>
      <c r="R234" s="46"/>
      <c r="S234" s="46"/>
      <c r="T234" s="46"/>
      <c r="U234" s="46"/>
      <c r="V234" s="50"/>
      <c r="W234" s="46"/>
      <c r="X234" s="46"/>
      <c r="Y234" s="46"/>
      <c r="Z234" s="46"/>
      <c r="AA234" s="46"/>
      <c r="AB234" s="46"/>
      <c r="AC234" s="46"/>
      <c r="AD234" s="50"/>
      <c r="AE234" s="51">
        <f t="shared" si="10"/>
        <v>0</v>
      </c>
      <c r="AF234" s="46"/>
    </row>
    <row r="235" spans="1:32" s="52" customFormat="1" ht="30" customHeight="1" x14ac:dyDescent="0.25">
      <c r="A235" s="53">
        <f t="shared" si="11"/>
        <v>230</v>
      </c>
      <c r="B235" s="116">
        <v>3660</v>
      </c>
      <c r="C235" s="117">
        <v>25698287</v>
      </c>
      <c r="D235" s="56" t="s">
        <v>611</v>
      </c>
      <c r="E235" s="114"/>
      <c r="F235" s="46">
        <v>2234.2199999999998</v>
      </c>
      <c r="G235" s="46">
        <v>2244.7199999999998</v>
      </c>
      <c r="H235" s="46">
        <v>2267.37</v>
      </c>
      <c r="I235" s="47">
        <f>F235+G235+H235</f>
        <v>6746.3099999999995</v>
      </c>
      <c r="J235" s="81"/>
      <c r="K235" s="49">
        <f>I235-J235</f>
        <v>6746.3099999999995</v>
      </c>
      <c r="L235" s="46"/>
      <c r="M235" s="46"/>
      <c r="N235" s="46"/>
      <c r="O235" s="50"/>
      <c r="P235" s="46"/>
      <c r="Q235" s="46"/>
      <c r="R235" s="46"/>
      <c r="S235" s="46"/>
      <c r="T235" s="46"/>
      <c r="U235" s="46"/>
      <c r="V235" s="50"/>
      <c r="W235" s="46"/>
      <c r="X235" s="46"/>
      <c r="Y235" s="46"/>
      <c r="Z235" s="46"/>
      <c r="AA235" s="46"/>
      <c r="AB235" s="46"/>
      <c r="AC235" s="46"/>
      <c r="AD235" s="50"/>
      <c r="AE235" s="51">
        <f t="shared" si="10"/>
        <v>0</v>
      </c>
      <c r="AF235" s="46"/>
    </row>
    <row r="236" spans="1:32" s="52" customFormat="1" ht="30" customHeight="1" x14ac:dyDescent="0.25">
      <c r="A236" s="53">
        <f t="shared" si="11"/>
        <v>231</v>
      </c>
      <c r="B236" s="116">
        <v>3661</v>
      </c>
      <c r="C236" s="117">
        <v>1981528</v>
      </c>
      <c r="D236" s="56" t="s">
        <v>612</v>
      </c>
      <c r="E236" s="114"/>
      <c r="F236" s="46">
        <v>9309.2099999999991</v>
      </c>
      <c r="G236" s="46">
        <v>9353.0400000000009</v>
      </c>
      <c r="H236" s="46">
        <v>9447.39</v>
      </c>
      <c r="I236" s="47">
        <f>F236+G236+H236</f>
        <v>28109.64</v>
      </c>
      <c r="J236" s="81"/>
      <c r="K236" s="49">
        <f>I236-J236</f>
        <v>28109.64</v>
      </c>
      <c r="L236" s="46"/>
      <c r="M236" s="46"/>
      <c r="N236" s="46"/>
      <c r="O236" s="50"/>
      <c r="P236" s="46"/>
      <c r="Q236" s="46"/>
      <c r="R236" s="46"/>
      <c r="S236" s="46"/>
      <c r="T236" s="46"/>
      <c r="U236" s="46"/>
      <c r="V236" s="50"/>
      <c r="W236" s="46"/>
      <c r="X236" s="46"/>
      <c r="Y236" s="46"/>
      <c r="Z236" s="46"/>
      <c r="AA236" s="46"/>
      <c r="AB236" s="46"/>
      <c r="AC236" s="46"/>
      <c r="AD236" s="50"/>
      <c r="AE236" s="51">
        <f t="shared" si="10"/>
        <v>0</v>
      </c>
      <c r="AF236" s="46"/>
    </row>
    <row r="237" spans="1:32" s="52" customFormat="1" ht="30" customHeight="1" x14ac:dyDescent="0.25">
      <c r="A237" s="53">
        <f t="shared" si="11"/>
        <v>232</v>
      </c>
      <c r="B237" s="116">
        <v>3664</v>
      </c>
      <c r="C237" s="117">
        <v>15702470</v>
      </c>
      <c r="D237" s="56" t="s">
        <v>613</v>
      </c>
      <c r="E237" s="114"/>
      <c r="F237" s="46">
        <v>17873.7</v>
      </c>
      <c r="G237" s="46">
        <v>17957.82</v>
      </c>
      <c r="H237" s="46">
        <v>18138.990000000002</v>
      </c>
      <c r="I237" s="47">
        <f>F237+G237+H237</f>
        <v>53970.510000000009</v>
      </c>
      <c r="J237" s="81"/>
      <c r="K237" s="49">
        <f>I237-J237</f>
        <v>53970.510000000009</v>
      </c>
      <c r="L237" s="46"/>
      <c r="M237" s="46"/>
      <c r="N237" s="46"/>
      <c r="O237" s="50"/>
      <c r="P237" s="46"/>
      <c r="Q237" s="46"/>
      <c r="R237" s="46"/>
      <c r="S237" s="46"/>
      <c r="T237" s="46"/>
      <c r="U237" s="46"/>
      <c r="V237" s="50"/>
      <c r="W237" s="46"/>
      <c r="X237" s="46"/>
      <c r="Y237" s="46"/>
      <c r="Z237" s="46"/>
      <c r="AA237" s="46"/>
      <c r="AB237" s="46"/>
      <c r="AC237" s="46"/>
      <c r="AD237" s="50"/>
      <c r="AE237" s="51">
        <f t="shared" si="10"/>
        <v>0</v>
      </c>
      <c r="AF237" s="46"/>
    </row>
    <row r="238" spans="1:32" s="52" customFormat="1" ht="30" customHeight="1" thickBot="1" x14ac:dyDescent="0.3">
      <c r="A238" s="121">
        <f t="shared" si="11"/>
        <v>233</v>
      </c>
      <c r="B238" s="122">
        <v>3666</v>
      </c>
      <c r="C238" s="123"/>
      <c r="D238" s="124" t="s">
        <v>614</v>
      </c>
      <c r="E238" s="125"/>
      <c r="F238" s="88">
        <v>45427.77</v>
      </c>
      <c r="G238" s="126">
        <v>45638.25</v>
      </c>
      <c r="H238" s="126">
        <v>46103.28</v>
      </c>
      <c r="I238" s="127">
        <f>F238+G238+H238</f>
        <v>137169.29999999999</v>
      </c>
      <c r="J238" s="128"/>
      <c r="K238" s="92">
        <f>I238-J238</f>
        <v>137169.29999999999</v>
      </c>
      <c r="L238" s="126"/>
      <c r="M238" s="126"/>
      <c r="N238" s="126"/>
      <c r="O238" s="129"/>
      <c r="P238" s="126"/>
      <c r="Q238" s="126"/>
      <c r="R238" s="126"/>
      <c r="S238" s="126"/>
      <c r="T238" s="126"/>
      <c r="U238" s="126"/>
      <c r="V238" s="90"/>
      <c r="W238" s="126"/>
      <c r="X238" s="126"/>
      <c r="Y238" s="126"/>
      <c r="Z238" s="126"/>
      <c r="AA238" s="126"/>
      <c r="AB238" s="126"/>
      <c r="AC238" s="126"/>
      <c r="AD238" s="90"/>
      <c r="AE238" s="91">
        <f>O238+V238+AD238</f>
        <v>0</v>
      </c>
      <c r="AF238" s="126"/>
    </row>
    <row r="239" spans="1:32" s="138" customFormat="1" ht="31.5" customHeight="1" thickBot="1" x14ac:dyDescent="0.3">
      <c r="A239" s="130"/>
      <c r="B239" s="131"/>
      <c r="C239" s="131"/>
      <c r="D239" s="131"/>
      <c r="E239" s="132"/>
      <c r="F239" s="133">
        <f t="shared" ref="F239:AF239" si="12">SUM(F6:F238)</f>
        <v>1033997.1599999975</v>
      </c>
      <c r="G239" s="133">
        <f t="shared" si="12"/>
        <v>1034999.9999999983</v>
      </c>
      <c r="H239" s="133">
        <f t="shared" si="12"/>
        <v>1036002.8399999989</v>
      </c>
      <c r="I239" s="134">
        <f t="shared" si="12"/>
        <v>3105000.0000000047</v>
      </c>
      <c r="J239" s="135">
        <f t="shared" si="12"/>
        <v>0</v>
      </c>
      <c r="K239" s="136">
        <f t="shared" si="12"/>
        <v>3105000.0000000047</v>
      </c>
      <c r="L239" s="133">
        <f t="shared" si="12"/>
        <v>0</v>
      </c>
      <c r="M239" s="133">
        <f t="shared" si="12"/>
        <v>0</v>
      </c>
      <c r="N239" s="133">
        <f t="shared" si="12"/>
        <v>0</v>
      </c>
      <c r="O239" s="137">
        <f t="shared" si="12"/>
        <v>0</v>
      </c>
      <c r="P239" s="133">
        <f t="shared" si="12"/>
        <v>0</v>
      </c>
      <c r="Q239" s="133">
        <f t="shared" si="12"/>
        <v>0</v>
      </c>
      <c r="R239" s="133">
        <f t="shared" si="12"/>
        <v>0</v>
      </c>
      <c r="S239" s="133">
        <f t="shared" si="12"/>
        <v>0</v>
      </c>
      <c r="T239" s="133">
        <f t="shared" si="12"/>
        <v>0</v>
      </c>
      <c r="U239" s="133">
        <f t="shared" si="12"/>
        <v>0</v>
      </c>
      <c r="V239" s="137">
        <f t="shared" si="12"/>
        <v>0</v>
      </c>
      <c r="W239" s="133">
        <f t="shared" si="12"/>
        <v>0</v>
      </c>
      <c r="X239" s="133">
        <f t="shared" si="12"/>
        <v>0</v>
      </c>
      <c r="Y239" s="133">
        <f t="shared" si="12"/>
        <v>0</v>
      </c>
      <c r="Z239" s="133">
        <f t="shared" si="12"/>
        <v>0</v>
      </c>
      <c r="AA239" s="133">
        <f t="shared" si="12"/>
        <v>0</v>
      </c>
      <c r="AB239" s="133">
        <f t="shared" si="12"/>
        <v>0</v>
      </c>
      <c r="AC239" s="133">
        <f t="shared" si="12"/>
        <v>0</v>
      </c>
      <c r="AD239" s="137">
        <f t="shared" si="12"/>
        <v>0</v>
      </c>
      <c r="AE239" s="133">
        <f t="shared" si="12"/>
        <v>0</v>
      </c>
      <c r="AF239" s="133">
        <f t="shared" si="12"/>
        <v>0</v>
      </c>
    </row>
    <row r="240" spans="1:32" ht="15" customHeight="1" x14ac:dyDescent="0.25"/>
    <row r="241" spans="1:32" s="144" customFormat="1" ht="16.5" customHeight="1" x14ac:dyDescent="0.25">
      <c r="A241" s="139"/>
      <c r="C241" s="145"/>
      <c r="G241" s="146"/>
      <c r="H241" s="146"/>
      <c r="I241" s="146"/>
      <c r="J241" s="146"/>
      <c r="K241" s="147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  <c r="AD241" s="146"/>
      <c r="AE241" s="147"/>
      <c r="AF241" s="147"/>
    </row>
    <row r="242" spans="1:32" s="150" customFormat="1" ht="15" customHeight="1" x14ac:dyDescent="0.25">
      <c r="A242" s="149"/>
      <c r="C242" s="151"/>
      <c r="G242" s="152"/>
      <c r="H242" s="153"/>
      <c r="I242" s="152"/>
      <c r="J242" s="152"/>
      <c r="K242" s="154">
        <v>2070000</v>
      </c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  <c r="AD242" s="152"/>
      <c r="AE242" s="155"/>
      <c r="AF242" s="155"/>
    </row>
    <row r="243" spans="1:32" s="138" customFormat="1" ht="15" customHeight="1" x14ac:dyDescent="0.25">
      <c r="C243" s="156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48"/>
      <c r="AF243" s="148"/>
    </row>
    <row r="244" spans="1:32" s="157" customFormat="1" ht="15" customHeight="1" x14ac:dyDescent="0.25">
      <c r="C244" s="158"/>
      <c r="G244" s="159"/>
      <c r="H244" s="159"/>
      <c r="I244" s="159"/>
      <c r="J244" s="159"/>
      <c r="K244" s="159">
        <f>K243-K239</f>
        <v>-3105000.0000000047</v>
      </c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60"/>
      <c r="AF244" s="160"/>
    </row>
    <row r="245" spans="1:32" s="144" customFormat="1" ht="15" customHeight="1" x14ac:dyDescent="0.25">
      <c r="C245" s="145"/>
      <c r="G245" s="146"/>
      <c r="H245" s="146"/>
      <c r="I245" s="146"/>
      <c r="J245" s="146"/>
      <c r="K245" s="147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  <c r="AD245" s="146"/>
      <c r="AE245" s="147"/>
      <c r="AF245" s="147"/>
    </row>
    <row r="246" spans="1:32" s="144" customFormat="1" ht="15" customHeight="1" x14ac:dyDescent="0.25">
      <c r="C246" s="145"/>
      <c r="G246" s="146"/>
      <c r="H246" s="146"/>
      <c r="I246" s="146"/>
      <c r="J246" s="146"/>
      <c r="K246" s="147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  <c r="AD246" s="146"/>
      <c r="AE246" s="147"/>
      <c r="AF246" s="147"/>
    </row>
    <row r="247" spans="1:32" ht="15" customHeight="1" x14ac:dyDescent="0.25"/>
    <row r="248" spans="1:32" ht="15" customHeight="1" x14ac:dyDescent="0.25"/>
  </sheetData>
  <mergeCells count="33">
    <mergeCell ref="A239:D239"/>
    <mergeCell ref="AA3:AA4"/>
    <mergeCell ref="AB3:AB4"/>
    <mergeCell ref="AC3:AC4"/>
    <mergeCell ref="AD3:AD4"/>
    <mergeCell ref="AE3:AE4"/>
    <mergeCell ref="AF3:AF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G3:G4"/>
    <mergeCell ref="H3:H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2019-03-01T11:30:13Z</dcterms:created>
  <dcterms:modified xsi:type="dcterms:W3CDTF">2019-03-01T11:33:57Z</dcterms:modified>
</cp:coreProperties>
</file>